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mc:AlternateContent xmlns:mc="http://schemas.openxmlformats.org/markup-compatibility/2006">
    <mc:Choice Requires="x15">
      <x15ac:absPath xmlns:x15ac="http://schemas.microsoft.com/office/spreadsheetml/2010/11/ac" url="/Users/yosukeharada/Desktop/"/>
    </mc:Choice>
  </mc:AlternateContent>
  <xr:revisionPtr revIDLastSave="0" documentId="8_{40711054-464C-2C40-B3BF-F19C3CC9A635}" xr6:coauthVersionLast="47" xr6:coauthVersionMax="47" xr10:uidLastSave="{00000000-0000-0000-0000-000000000000}"/>
  <bookViews>
    <workbookView xWindow="1760" yWindow="1860" windowWidth="27500" windowHeight="16360" xr2:uid="{AFE89A41-57DB-AF49-87AE-596D010BC2FF}"/>
  </bookViews>
  <sheets>
    <sheet name="sampl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N230" i="1" l="1"/>
  <c r="Q4" i="1"/>
  <c r="Q3" i="1"/>
  <c r="Q5" i="1"/>
  <c r="Q6" i="1"/>
  <c r="Q7" i="1"/>
  <c r="Q8" i="1"/>
  <c r="Q11" i="1"/>
  <c r="Q12" i="1"/>
  <c r="Q15" i="1"/>
  <c r="Q16" i="1"/>
  <c r="Q20" i="1"/>
  <c r="Q21" i="1"/>
  <c r="Q22" i="1"/>
  <c r="Q23" i="1"/>
  <c r="Q24" i="1"/>
  <c r="Q25" i="1"/>
  <c r="Q26" i="1"/>
  <c r="Q27" i="1"/>
  <c r="Q28" i="1"/>
  <c r="Q29" i="1"/>
  <c r="Q30" i="1"/>
  <c r="Q31" i="1"/>
  <c r="Q32" i="1"/>
  <c r="Q33" i="1"/>
  <c r="Q34" i="1"/>
  <c r="Q35" i="1"/>
  <c r="Q36" i="1"/>
  <c r="Q37" i="1"/>
  <c r="Q38" i="1"/>
  <c r="Q39" i="1"/>
  <c r="Q40" i="1"/>
  <c r="Q43" i="1"/>
  <c r="Q44" i="1"/>
  <c r="Q45" i="1"/>
  <c r="Q46" i="1"/>
  <c r="Q47" i="1"/>
  <c r="Q48" i="1"/>
  <c r="Q49" i="1"/>
  <c r="Q50" i="1"/>
  <c r="Q51" i="1"/>
  <c r="Q52" i="1"/>
  <c r="Q53" i="1"/>
  <c r="Q54" i="1"/>
  <c r="Q55" i="1"/>
  <c r="Q56" i="1"/>
  <c r="Q57" i="1"/>
  <c r="Q58" i="1"/>
  <c r="Q59" i="1"/>
  <c r="Q60" i="1"/>
  <c r="Q61" i="1"/>
  <c r="Q62"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4" i="1"/>
  <c r="Q115" i="1"/>
  <c r="Q116" i="1"/>
  <c r="Q117" i="1"/>
  <c r="Q118" i="1"/>
  <c r="Q119" i="1"/>
  <c r="Q120" i="1"/>
  <c r="Q121" i="1"/>
  <c r="Q122" i="1"/>
  <c r="Q123" i="1"/>
  <c r="Q124" i="1"/>
  <c r="Q125" i="1"/>
  <c r="Q128" i="1"/>
  <c r="Q129" i="1"/>
  <c r="Q130" i="1"/>
  <c r="Q131" i="1"/>
  <c r="Q132" i="1"/>
  <c r="Q133" i="1"/>
  <c r="Q134" i="1"/>
  <c r="Q135" i="1"/>
  <c r="Q136" i="1"/>
  <c r="Q137" i="1"/>
  <c r="Q138" i="1"/>
  <c r="Q139" i="1"/>
  <c r="Q140" i="1"/>
  <c r="Q141" i="1"/>
  <c r="Q142" i="1"/>
  <c r="Q145" i="1"/>
  <c r="Q146" i="1"/>
  <c r="Q147" i="1"/>
  <c r="Q148" i="1"/>
  <c r="Q149" i="1"/>
  <c r="Q150" i="1"/>
  <c r="Q151" i="1"/>
  <c r="Q152" i="1"/>
  <c r="Q153" i="1"/>
  <c r="Q154" i="1"/>
  <c r="Q155" i="1"/>
  <c r="Q156" i="1"/>
  <c r="Q157" i="1"/>
  <c r="Q158" i="1"/>
  <c r="Q159" i="1"/>
  <c r="Q162" i="1"/>
  <c r="Q163" i="1"/>
  <c r="Q164" i="1"/>
  <c r="Q165" i="1"/>
  <c r="Q166" i="1"/>
  <c r="Q167" i="1"/>
  <c r="Q168" i="1"/>
  <c r="Q169" i="1"/>
  <c r="Q170" i="1"/>
  <c r="Q171" i="1"/>
  <c r="Q172" i="1"/>
  <c r="Q173" i="1"/>
  <c r="Q174" i="1"/>
  <c r="Q175" i="1"/>
  <c r="Q176" i="1"/>
  <c r="Q179" i="1"/>
  <c r="Q180" i="1"/>
  <c r="Q181" i="1"/>
  <c r="Q182" i="1"/>
  <c r="Q183" i="1"/>
  <c r="Q184" i="1"/>
  <c r="Q185" i="1"/>
  <c r="Q188" i="1"/>
  <c r="Q189" i="1"/>
  <c r="Q190" i="1"/>
  <c r="Q191" i="1"/>
  <c r="Q192" i="1"/>
  <c r="Q195" i="1"/>
  <c r="Q196" i="1"/>
  <c r="Q197" i="1"/>
  <c r="Q200" i="1"/>
  <c r="Q201" i="1"/>
  <c r="Q202" i="1"/>
  <c r="Q203" i="1"/>
  <c r="Q204" i="1"/>
  <c r="Q205" i="1"/>
  <c r="Q206" i="1"/>
  <c r="Q207" i="1"/>
  <c r="Q208" i="1"/>
  <c r="Q209" i="1"/>
  <c r="Q210" i="1"/>
  <c r="Q213" i="1"/>
  <c r="Q214" i="1"/>
  <c r="Q215" i="1"/>
  <c r="Q216" i="1"/>
  <c r="Q217" i="1"/>
  <c r="Q218" i="1"/>
  <c r="Q219" i="1"/>
  <c r="Q220" i="1"/>
  <c r="Q223" i="1"/>
  <c r="Q224" i="1"/>
  <c r="N229" i="1" l="1"/>
  <c r="N228" i="1"/>
  <c r="N231" i="1" l="1"/>
  <c r="N232" i="1" s="1"/>
</calcChain>
</file>

<file path=xl/sharedStrings.xml><?xml version="1.0" encoding="utf-8"?>
<sst xmlns="http://schemas.openxmlformats.org/spreadsheetml/2006/main" count="924" uniqueCount="256">
  <si>
    <t>キャンセル料</t>
  </si>
  <si>
    <t>6日・7日前</t>
  </si>
  <si>
    <t>3日・4日・5日前</t>
  </si>
  <si>
    <t>当日・前日・2日前</t>
  </si>
  <si>
    <t>決定</t>
  </si>
  <si>
    <t>　1週間前には予約のご確認を頂ければと思います。</t>
  </si>
  <si>
    <t>・時間未定でキャンセルされた場合は、終日予約（8h）となってしまいますので、</t>
  </si>
  <si>
    <t>　大変お手数をお掛け致しますが弊社スタッフまで決定のご連絡をお願い致します。</t>
  </si>
  <si>
    <t>・	スタジオにつきましては第1KEEPを頂いておりましても、決定いただいた方を優先させていただいておりますので、</t>
  </si>
  <si>
    <t>・	営業時間外（19:00～10:00）また土・日・祝祭日は、上記利用料金の30%とさせていただきます。</t>
  </si>
  <si>
    <t>・	ライトの持ち込みは自由となります。</t>
  </si>
  <si>
    <t>・xR撮影につきましてはお電話にてご相談くださいませ。</t>
  </si>
  <si>
    <t>合計金額</t>
  </si>
  <si>
    <t>消費税(10%)</t>
  </si>
  <si>
    <t>スタジオ経費(総使用料の10％)</t>
  </si>
  <si>
    <t>電気(スタジオ使用料の5%)</t>
  </si>
  <si>
    <t>小計</t>
  </si>
  <si>
    <t>--</t>
  </si>
  <si>
    <t>また土・日・祝祭日</t>
  </si>
  <si>
    <t>円</t>
  </si>
  <si>
    <t>h</t>
  </si>
  <si>
    <r>
      <rPr>
        <sz val="9"/>
        <color theme="1"/>
        <rFont val="游ゴシック"/>
        <family val="3"/>
        <charset val="128"/>
      </rPr>
      <t>Realityエンジニア時間外</t>
    </r>
    <r>
      <rPr>
        <sz val="8"/>
        <color theme="1"/>
        <rFont val="游ゴシック"/>
        <family val="3"/>
        <charset val="128"/>
      </rPr>
      <t>（19:00～10:00）</t>
    </r>
  </si>
  <si>
    <t>day</t>
  </si>
  <si>
    <t>Realityエンジニア</t>
  </si>
  <si>
    <t>備考</t>
  </si>
  <si>
    <t>時間</t>
  </si>
  <si>
    <t>料金</t>
  </si>
  <si>
    <t>エンジニア</t>
  </si>
  <si>
    <t>枚</t>
  </si>
  <si>
    <t>プリント(黒/白)</t>
  </si>
  <si>
    <t>プリント(カラー)</t>
  </si>
  <si>
    <t>台/day</t>
  </si>
  <si>
    <t>BENQ X3000i 4K 4LEDゲーミングプロジェクター</t>
  </si>
  <si>
    <t>ノートパソコンスタンド</t>
  </si>
  <si>
    <t>アイロン台</t>
  </si>
  <si>
    <t>スチームアイロン</t>
  </si>
  <si>
    <t>ランニングマシン</t>
  </si>
  <si>
    <t>セット/day</t>
  </si>
  <si>
    <r>
      <rPr>
        <sz val="9"/>
        <color theme="1"/>
        <rFont val="游ゴシック"/>
        <family val="3"/>
        <charset val="128"/>
      </rPr>
      <t xml:space="preserve">iPad専用プロンプター </t>
    </r>
    <r>
      <rPr>
        <sz val="8"/>
        <color theme="1"/>
        <rFont val="游ゴシック"/>
        <family val="3"/>
        <charset val="128"/>
      </rPr>
      <t>Prompter Duoセット</t>
    </r>
  </si>
  <si>
    <t>在庫</t>
  </si>
  <si>
    <t>数量/時間</t>
  </si>
  <si>
    <t>その他</t>
  </si>
  <si>
    <t>枚/day</t>
  </si>
  <si>
    <t>SanDisk 64GB SDXC Extreme PRO（メモリーカード）</t>
  </si>
  <si>
    <t>SONY  TOUGH SDXCカード 128GB（メモリーカード）</t>
  </si>
  <si>
    <t>個/day</t>
  </si>
  <si>
    <t>SONY CFexpress Type A/SD（カードリーダー）</t>
  </si>
  <si>
    <t>SONY TOUGH CFexpressカード Type B 960GB（メモリーカード）</t>
  </si>
  <si>
    <t>SONY TOUGH CFexpressカード Type A 160GB（メモリーカード）</t>
  </si>
  <si>
    <t>SanDisk CFast 2.0（カードリーダー）</t>
  </si>
  <si>
    <t>SanDisk エクストリーム プロ CFast 2.0カード 512GB（メモリーカード）</t>
  </si>
  <si>
    <t>SanDisk エクストリーム プロ CFast 2.0カード 256GB（メモリーカード）</t>
  </si>
  <si>
    <t>AJA Ki Pro Ultra用SSD BLACJET  VX-1P（カードリーダー）</t>
  </si>
  <si>
    <t>AJA Ki Pro Ultra用SSD 1TB（メモリーカード）</t>
  </si>
  <si>
    <t>AJA Ki Pro Ultra 12G（レコーダー）</t>
  </si>
  <si>
    <t>レコーディング</t>
  </si>
  <si>
    <t>Re-fan2</t>
  </si>
  <si>
    <t>コードレスブロア</t>
  </si>
  <si>
    <t>ブロア</t>
  </si>
  <si>
    <t>送風機</t>
  </si>
  <si>
    <t>本/day</t>
  </si>
  <si>
    <t>TetherPro USB-C to USB-C 延長コード 5m</t>
  </si>
  <si>
    <t>TetherPro USB-C to USB-C 4.6m</t>
  </si>
  <si>
    <t>BNCケーブル 20m</t>
  </si>
  <si>
    <t>BNCケーブル 5m</t>
  </si>
  <si>
    <t>BNCケーブル 2m</t>
  </si>
  <si>
    <t>ケーブル</t>
  </si>
  <si>
    <t>K&amp;Mマイクブームポール</t>
  </si>
  <si>
    <t>SENNHEISER MKH416-P48U3 x RODE Blimp（ガンマイク）</t>
  </si>
  <si>
    <t>SENNHEISER HD 300 PROtect（ヘッドホン）</t>
  </si>
  <si>
    <t>SENNHEISER EW 512P G4-JB（ワイヤレスマイク）</t>
  </si>
  <si>
    <t>QSC K12.2 PAスピーカー &lt;12インチ&gt;</t>
  </si>
  <si>
    <t>MACKIE ProFx12v3（ミキサー）</t>
  </si>
  <si>
    <t xml:space="preserve">ZOOM  F8n マルチトラックフィールドレコーダー </t>
  </si>
  <si>
    <t>録音機材</t>
  </si>
  <si>
    <t>モニター床置きロースタンド（テレビ用スタンド）</t>
  </si>
  <si>
    <t>Blackmagic Design ATEM Television Studio HD（スイッチャー）</t>
  </si>
  <si>
    <t>HOLLYLAND MARS 400S PRO（ワイヤレス）</t>
  </si>
  <si>
    <t>HOLLYLAND MARS-4K（ワイヤレス）</t>
  </si>
  <si>
    <t>AJA Hi5-12G SDI to HDMI 12G（コンバーター）</t>
  </si>
  <si>
    <t>Blackmagicdesign Micro Converter HDMI to SDI 12G（コンバーター）</t>
  </si>
  <si>
    <t>Blackmagicdesign Micro Converter HDMI to SDI 3G（コンバーター）</t>
  </si>
  <si>
    <t>Matthews Monitor Stand II（モニター用ローラースタンド）</t>
  </si>
  <si>
    <t>SONY 有機ELテレビ ソニー KJ-48A9S &lt;48インチ&gt;（テレビ）</t>
  </si>
  <si>
    <t>SONY KJ-55X9500H &lt;55インチ&gt;（壁掛けてるテレビ）</t>
  </si>
  <si>
    <t>LG DualUp Monitor 28MQ780-B（縦モニター）</t>
  </si>
  <si>
    <t>Blackmagic DesignVideo Assist 5" 12G &lt;5インチ&gt;（モニター）</t>
  </si>
  <si>
    <t>Blackmagic DesignVideo Assist 7" 12 &lt;7インチ&gt;（モニター）</t>
  </si>
  <si>
    <t>ATOMOS SUMO 19 &lt;19インチ&gt;（モニター）</t>
  </si>
  <si>
    <t>TVlogic LUM-242H &lt;24インチ&gt;（モニター）</t>
  </si>
  <si>
    <t>モニター/モニターアクセサリー</t>
  </si>
  <si>
    <t>VL-2PLUS Vマウント 2チャンネル順次急速充電器</t>
  </si>
  <si>
    <t>IDX DUO-C150 Vマウントバッテリー（バッテリー）</t>
  </si>
  <si>
    <t>SONY NP-FZ100（バッテリー）</t>
  </si>
  <si>
    <t>SONY NP-F970（バッテリー）</t>
  </si>
  <si>
    <t>Ronford-Baker 専用ドリーレール2m</t>
  </si>
  <si>
    <t>Ronford-Baker Heavy Duty Tripod - Baby（三脚）</t>
  </si>
  <si>
    <t>PROTECH MR-J113ミニクレーン ジブ（三脚）</t>
  </si>
  <si>
    <t>Sachtler aktiv6 flowtech75 MS（三脚）</t>
  </si>
  <si>
    <t>セコニックC-800  スペクトロマスター（カラーメーター)</t>
  </si>
  <si>
    <t>セコニック L-858D スピードマスター（露出計)</t>
  </si>
  <si>
    <t>X-Rite ColorChecker Passport （カラーチャート・グレーカード ）</t>
  </si>
  <si>
    <t>Manfrotto 055プロアルミニウム三脚4段×RC2付き3ウェイ雲台キット（三脚）</t>
  </si>
  <si>
    <t>TILTA Nucleus-M 2モーター（ワイヤレスフォローフォーカス）</t>
  </si>
  <si>
    <t>DJI RS 3 Pro Combo (ジンバル)</t>
  </si>
  <si>
    <t>DJI RS 4 Pro Combo (ジンバル)</t>
  </si>
  <si>
    <t>撮影機材/アクセサリー</t>
  </si>
  <si>
    <t>SONY FE 35mm F1.4 GM  (レンズ）</t>
  </si>
  <si>
    <t>SONY FE 50mm F1.2 GM  (レンズ）</t>
  </si>
  <si>
    <t>SONY FE 85mm F1.4 GM II  (レンズ）</t>
  </si>
  <si>
    <t>SONY FE 90mm F2.8 Macro G OSS SEL90M28G(レンズ）</t>
  </si>
  <si>
    <t>SONY FE PZ 16-35mm F4 G (レンズ)</t>
  </si>
  <si>
    <t>SONY FE 70-200mm F2.8 GM OSS II（レンズ）</t>
  </si>
  <si>
    <t>SONY FE 24-70mm F2.8（レンズ）</t>
  </si>
  <si>
    <t>FUJINON ZK 4.7x19 19-90mm T2.9（レンズ）</t>
  </si>
  <si>
    <t>Panasonic AW-RP60GJ（コントローラー）</t>
  </si>
  <si>
    <t>Panasonic AW-UE150K（カメラ）</t>
  </si>
  <si>
    <t>Panasonic AW-UE150K x AW-RP60GJ（カメラ x コントローラー）</t>
  </si>
  <si>
    <t>SONY α7IV ILCE-7M4（カメラ）</t>
  </si>
  <si>
    <t>SONY α7IV ILCE-7RM5（カメラ）</t>
  </si>
  <si>
    <t>SONY ILME -FX3（カメラ）</t>
  </si>
  <si>
    <t>SONY BURANO PLマウント（カメラ）</t>
  </si>
  <si>
    <t>カメラ/レンズ</t>
  </si>
  <si>
    <t>黒ケント紙</t>
  </si>
  <si>
    <t>本</t>
  </si>
  <si>
    <t>ガムテープ各種（25m巻）</t>
  </si>
  <si>
    <t>m</t>
  </si>
  <si>
    <t xml:space="preserve">黒アルミ 60cm </t>
  </si>
  <si>
    <t>梨地ビニール 183cm</t>
  </si>
  <si>
    <t>養生ビニール 180cm</t>
  </si>
  <si>
    <t>cm</t>
  </si>
  <si>
    <t>色フィルター 122cm</t>
  </si>
  <si>
    <t>トレーシングペーパー 220㎝</t>
  </si>
  <si>
    <t>トレーシングペーパー 180㎝</t>
  </si>
  <si>
    <t>トレーシングペーパー 110㎝</t>
  </si>
  <si>
    <t>バックペーパー 356cm</t>
  </si>
  <si>
    <t>バックペーパー 272cm</t>
  </si>
  <si>
    <t>クロマキー 専用テープ</t>
  </si>
  <si>
    <t>数量</t>
  </si>
  <si>
    <t>撮影消耗品</t>
  </si>
  <si>
    <t>クロマキー 専用ウエイト</t>
  </si>
  <si>
    <t>m/day</t>
  </si>
  <si>
    <t>クロマキー パンチカーペット</t>
  </si>
  <si>
    <t>全面/day</t>
  </si>
  <si>
    <t>クロマキースクリーン</t>
  </si>
  <si>
    <t>黒パンチカーペット</t>
  </si>
  <si>
    <t>黒幕</t>
  </si>
  <si>
    <t>4mx6m/day</t>
  </si>
  <si>
    <t>バウンスシルク　</t>
  </si>
  <si>
    <t>4mx4m/day</t>
  </si>
  <si>
    <t>紗幕（4mx4m）</t>
  </si>
  <si>
    <t>紗幕（4mx6m）</t>
  </si>
  <si>
    <t>ウエイト</t>
  </si>
  <si>
    <t>ダボ</t>
  </si>
  <si>
    <t>アップルボックス（フル、ハーフ、クウォーター、パンケーキ）</t>
  </si>
  <si>
    <t>箱馬</t>
  </si>
  <si>
    <t>サイコロ 30cm角</t>
  </si>
  <si>
    <t>サイコロ 45cm角</t>
  </si>
  <si>
    <t>エレンクリップ</t>
  </si>
  <si>
    <t>エンドショーズ</t>
  </si>
  <si>
    <t>スーパークランプ</t>
  </si>
  <si>
    <t>脚立 12尺</t>
  </si>
  <si>
    <t>脚立 6尺</t>
  </si>
  <si>
    <t>天板</t>
  </si>
  <si>
    <t>セットホース</t>
  </si>
  <si>
    <t>オートポールコーナー</t>
  </si>
  <si>
    <t>オートポール延長パイプ</t>
  </si>
  <si>
    <t>オートポール（H210〜370㎝）</t>
  </si>
  <si>
    <t>ボードホルダー</t>
  </si>
  <si>
    <t>カポックホルダー</t>
  </si>
  <si>
    <t>(3x6)2、(4x8)2</t>
  </si>
  <si>
    <t>カポック（黒/白）</t>
  </si>
  <si>
    <t>バウンズ板</t>
  </si>
  <si>
    <t>アクリル乳半片面マット 3×6 0.03mm</t>
  </si>
  <si>
    <t>アクリル乳半片面マット 3×3 0.05mm</t>
  </si>
  <si>
    <t>肘当て</t>
  </si>
  <si>
    <t>空フレーム ２×２</t>
  </si>
  <si>
    <t>空フレーム ３×３</t>
  </si>
  <si>
    <t>空フレーム ４×４</t>
  </si>
  <si>
    <t>黒フラッグ 中</t>
  </si>
  <si>
    <t>黒フラッグ 大</t>
  </si>
  <si>
    <t>グリップヘッド</t>
  </si>
  <si>
    <t>マンフロット1004JBACスタンド</t>
  </si>
  <si>
    <t>ロースタンド</t>
  </si>
  <si>
    <t>マキシスタンド</t>
  </si>
  <si>
    <t>ミドルスタンド</t>
  </si>
  <si>
    <t>ハイスタンド</t>
  </si>
  <si>
    <t>ローラースタンド</t>
  </si>
  <si>
    <t>メガブームセット</t>
  </si>
  <si>
    <t>スーパーブームセット</t>
  </si>
  <si>
    <t>センチュリースタンド小</t>
  </si>
  <si>
    <t>センチュリースタンド大</t>
  </si>
  <si>
    <t>スタジオ器材</t>
  </si>
  <si>
    <t>Profoto RFi ソフトボックス 正方形型 90x90cm</t>
  </si>
  <si>
    <t>Profoto RFi ソフトボックス 正方形型 60x60cm</t>
  </si>
  <si>
    <t>Profoto RFi ソフトグリッド ストリップ型 30x120cm</t>
  </si>
  <si>
    <t>Profoto RFi ソフトボックス ストリップ型 30x120cm</t>
  </si>
  <si>
    <t>Profoto RFi ソフトグリッドストリップ型 30x90cm</t>
  </si>
  <si>
    <t>Profoto RFi ソフトボックス ストリップ型 30x90cm</t>
  </si>
  <si>
    <t>Profoto RFi ソフトグリッド オクタ型90cm</t>
  </si>
  <si>
    <t>Profoto RFi ソフトボックス オクタ型90cm</t>
  </si>
  <si>
    <t>Profoto RFi ソフトグリッド オクタ型150cm</t>
  </si>
  <si>
    <t>Profoto RFi ソフトボックス オクタ型150cm</t>
  </si>
  <si>
    <t>Profoto アンブレラ XLサイズ デフューザー</t>
  </si>
  <si>
    <t>Profoto アンブレラ XLサイズ（白）</t>
  </si>
  <si>
    <t>Profoto アンブレラ Mサイズ デフューザー</t>
  </si>
  <si>
    <t>Profoto アンブレラ Mサイズ（白）</t>
  </si>
  <si>
    <t>Profoto ズームリフレクター</t>
  </si>
  <si>
    <t>Profoto グリッドセット</t>
  </si>
  <si>
    <t>Profoto Connect Pro TTL</t>
  </si>
  <si>
    <t>Profoto Air Remote TTL</t>
  </si>
  <si>
    <t>緑 - 数量 / 青 - 時間</t>
  </si>
  <si>
    <t>台/h</t>
  </si>
  <si>
    <t>Profoto B10X Plus</t>
  </si>
  <si>
    <t>Profoto D2 1000 AirTTL</t>
  </si>
  <si>
    <t>ストロボ/ストロボアクセサリー</t>
  </si>
  <si>
    <t>Aputure Light Dome 150 ソフトボックス</t>
  </si>
  <si>
    <t>Aputure Spotlight mount 19</t>
  </si>
  <si>
    <t>300d用</t>
  </si>
  <si>
    <t>Aputure Fresnel 2X</t>
  </si>
  <si>
    <t>Aputure F10 barn door x f10 fresnel</t>
  </si>
  <si>
    <t>Aputure Lantern 26cm ソフトボックス</t>
  </si>
  <si>
    <t>Aputure Lantern 90 ソフトボックス</t>
  </si>
  <si>
    <t>Aputure Light Dome Mini II 21.6cm ソフトボックス</t>
  </si>
  <si>
    <t>Aputure Light Dome Ⅱ 90cm ソフトボックス</t>
  </si>
  <si>
    <t>Aputure AL-MC RGBWW LED light 4灯セット（RGBパネル）</t>
  </si>
  <si>
    <t>Aputure Amaran T2c 60cm 2本セット（チューブ）</t>
  </si>
  <si>
    <t>Aputure c300d ii（スポット）</t>
  </si>
  <si>
    <t>Aputure 600d pro（スポット）</t>
  </si>
  <si>
    <t>Aputure Amaran F21c RGBWW LED（RGB折り畳み式）</t>
  </si>
  <si>
    <t>Aputure 600c pro II（RGBスポット）</t>
  </si>
  <si>
    <t>Aputure NOVA P600c（RGBパネル）</t>
  </si>
  <si>
    <t>Aurora LED CCT Panel 400 ソフトボックス用グリッド</t>
  </si>
  <si>
    <t>Aurora LED CCT Panel 400 ソフトボックス</t>
  </si>
  <si>
    <t>Aurora LED CCT Panel 400 グリッド</t>
  </si>
  <si>
    <t>Aurora LED CCT Panel 400 バンドア</t>
  </si>
  <si>
    <t>(天井)12</t>
  </si>
  <si>
    <t>Aurora LED CCT Panel 400（パネル）</t>
  </si>
  <si>
    <t>LEDライト／ライトアクセサリー</t>
  </si>
  <si>
    <t>設 備　　※税別表示</t>
  </si>
  <si>
    <t>1 h</t>
  </si>
  <si>
    <t>小会議室　最大6人</t>
  </si>
  <si>
    <t>大会議室　最大10人</t>
  </si>
  <si>
    <t>利用時間</t>
  </si>
  <si>
    <t>最低利用時間</t>
  </si>
  <si>
    <t>時間外料金</t>
  </si>
  <si>
    <t>スタジオアシスタント</t>
  </si>
  <si>
    <t>無料</t>
  </si>
  <si>
    <t>10:00〜19:00</t>
  </si>
  <si>
    <t>屋外撮影／ムービー</t>
  </si>
  <si>
    <t>屋外撮影／スチール</t>
  </si>
  <si>
    <t>3 h</t>
  </si>
  <si>
    <t>スタジオ撮影／ムービー営業時間外</t>
  </si>
  <si>
    <t>スタジオ撮影／スチール営業時間外</t>
  </si>
  <si>
    <t>スタジオ撮影／ムービー</t>
  </si>
  <si>
    <t>スタジオ撮影／スチール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</si>
</sst>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6" formatCode="&quot;¥&quot;#,##0;[Red]&quot;¥&quot;\-#,##0"/>
  </numFmts>
  <fonts count="23">
    <font>
      <sz val="12"/>
      <color theme="1"/>
      <name val="Calibri"/>
      <family val="2"/>
      <scheme val="minor"/>
    </font>
    <font>
      <sz val="12"/>
      <color theme="1"/>
      <name val="Calibri"/>
      <family val="2"/>
      <scheme val="minor"/>
    </font>
    <font>
      <sz val="6"/>
      <name val="Calibri"/>
      <family val="3"/>
      <charset val="128"/>
      <scheme val="minor"/>
    </font>
    <font>
      <sz val="9"/>
      <color theme="1"/>
      <name val="Calibri"/>
      <family val="2"/>
      <scheme val="minor"/>
    </font>
    <font>
      <sz val="9"/>
      <color theme="1"/>
      <name val="游ゴシック"/>
      <family val="3"/>
      <charset val="128"/>
    </font>
    <font>
      <sz val="12"/>
      <name val="Calibri"/>
      <family val="2"/>
    </font>
    <font>
      <sz val="9"/>
      <color theme="1"/>
      <name val="游ゴシック (本文)"/>
      <family val="3"/>
      <charset val="128"/>
    </font>
    <font>
      <b/>
      <sz val="9"/>
      <color theme="1"/>
      <name val="游ゴシック"/>
      <family val="3"/>
      <charset val="128"/>
    </font>
    <font>
      <sz val="12"/>
      <color theme="1"/>
      <name val="游ゴシック"/>
      <family val="3"/>
      <charset val="128"/>
    </font>
    <font>
      <b/>
      <sz val="9"/>
      <color theme="1"/>
      <name val="游ゴシック (本文)"/>
      <family val="3"/>
      <charset val="128"/>
    </font>
    <font>
      <sz val="8"/>
      <color theme="1"/>
      <name val="游ゴシック"/>
      <family val="3"/>
      <charset val="128"/>
    </font>
    <font>
      <sz val="9"/>
      <color rgb="FF000000"/>
      <name val="Arial"/>
      <family val="2"/>
    </font>
    <font>
      <sz val="12"/>
      <color rgb="FF000000"/>
      <name val="Calibri"/>
      <family val="2"/>
      <scheme val="minor"/>
    </font>
    <font>
      <sz val="9"/>
      <color rgb="FF000000"/>
      <name val="游ゴシック"/>
      <family val="3"/>
      <charset val="128"/>
    </font>
    <font>
      <sz val="9"/>
      <color rgb="FF000000"/>
      <name val="游ゴシック (本文)"/>
      <family val="3"/>
      <charset val="128"/>
    </font>
    <font>
      <sz val="12"/>
      <color rgb="FF000000"/>
      <name val="Calibri"/>
      <family val="2"/>
    </font>
    <font>
      <sz val="9"/>
      <color rgb="FF000000"/>
      <name val="Calibri"/>
      <family val="2"/>
      <scheme val="minor"/>
    </font>
    <font>
      <sz val="12"/>
      <color theme="1"/>
      <name val="Calibri"/>
      <family val="2"/>
    </font>
    <font>
      <sz val="9"/>
      <color theme="1"/>
      <name val="Calibri"/>
      <family val="2"/>
    </font>
    <font>
      <sz val="9"/>
      <color theme="1"/>
      <name val="Arial"/>
      <family val="2"/>
    </font>
    <font>
      <sz val="9"/>
      <color rgb="FF000000"/>
      <name val="Roboto"/>
    </font>
    <font>
      <i/>
      <sz val="9"/>
      <color rgb="FF000000"/>
      <name val="游ゴシック (本文)"/>
      <family val="3"/>
      <charset val="128"/>
    </font>
    <font>
      <i/>
      <sz val="12"/>
      <name val="Calibri"/>
      <family val="2"/>
    </font>
  </fonts>
  <fills count="9">
    <fill>
      <patternFill patternType="none"/>
    </fill>
    <fill>
      <patternFill patternType="gray125"/>
    </fill>
    <fill>
      <patternFill patternType="solid">
        <fgColor rgb="FFD0CECE"/>
        <bgColor rgb="FFD0CECE"/>
      </patternFill>
    </fill>
    <fill>
      <patternFill patternType="solid">
        <fgColor rgb="FFEFEFEF"/>
        <bgColor rgb="FFEFEFEF"/>
      </patternFill>
    </fill>
    <fill>
      <patternFill patternType="solid">
        <fgColor rgb="FFFFFFFF"/>
        <bgColor rgb="FFFFFFFF"/>
      </patternFill>
    </fill>
    <fill>
      <patternFill patternType="solid">
        <fgColor theme="0"/>
        <bgColor theme="0"/>
      </patternFill>
    </fill>
    <fill>
      <patternFill patternType="solid">
        <fgColor rgb="FFA4C2F4"/>
        <bgColor rgb="FFA4C2F4"/>
      </patternFill>
    </fill>
    <fill>
      <patternFill patternType="solid">
        <fgColor rgb="FFB6D7A8"/>
        <bgColor rgb="FFB6D7A8"/>
      </patternFill>
    </fill>
    <fill>
      <patternFill patternType="solid">
        <fgColor rgb="FFEFEFEF"/>
        <bgColor indexed="64"/>
      </patternFill>
    </fill>
  </fills>
  <borders count="119">
    <border>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B7B7B7"/>
      </left>
      <right/>
      <top/>
      <bottom style="medium">
        <color rgb="FF000000"/>
      </bottom>
      <diagonal/>
    </border>
    <border>
      <left/>
      <right style="thin">
        <color rgb="FFB7B7B7"/>
      </right>
      <top/>
      <bottom style="medium">
        <color rgb="FF000000"/>
      </bottom>
      <diagonal/>
    </border>
    <border>
      <left style="medium">
        <color rgb="FF000000"/>
      </left>
      <right/>
      <top/>
      <bottom style="medium">
        <color rgb="FF000000"/>
      </bottom>
      <diagonal/>
    </border>
    <border>
      <left/>
      <right style="medium">
        <color rgb="FF000000"/>
      </right>
      <top style="thin">
        <color rgb="FFB7B7B7"/>
      </top>
      <bottom/>
      <diagonal/>
    </border>
    <border>
      <left/>
      <right/>
      <top style="thin">
        <color rgb="FFB7B7B7"/>
      </top>
      <bottom/>
      <diagonal/>
    </border>
    <border>
      <left style="thin">
        <color rgb="FFB7B7B7"/>
      </left>
      <right/>
      <top style="thin">
        <color rgb="FFB7B7B7"/>
      </top>
      <bottom/>
      <diagonal/>
    </border>
    <border>
      <left/>
      <right style="thin">
        <color rgb="FFB7B7B7"/>
      </right>
      <top style="thin">
        <color rgb="FFB7B7B7"/>
      </top>
      <bottom/>
      <diagonal/>
    </border>
    <border>
      <left style="medium">
        <color rgb="FF000000"/>
      </left>
      <right/>
      <top style="thin">
        <color rgb="FFB7B7B7"/>
      </top>
      <bottom/>
      <diagonal/>
    </border>
    <border>
      <left/>
      <right style="medium">
        <color rgb="FF000000"/>
      </right>
      <top style="thin">
        <color rgb="FFB7B7B7"/>
      </top>
      <bottom style="thin">
        <color rgb="FFB7B7B7"/>
      </bottom>
      <diagonal/>
    </border>
    <border>
      <left/>
      <right/>
      <top style="thin">
        <color rgb="FFB7B7B7"/>
      </top>
      <bottom style="thin">
        <color rgb="FFB7B7B7"/>
      </bottom>
      <diagonal/>
    </border>
    <border>
      <left style="thin">
        <color rgb="FFB7B7B7"/>
      </left>
      <right/>
      <top style="thin">
        <color rgb="FFB7B7B7"/>
      </top>
      <bottom style="thin">
        <color rgb="FFB7B7B7"/>
      </bottom>
      <diagonal/>
    </border>
    <border>
      <left/>
      <right style="thin">
        <color rgb="FFB7B7B7"/>
      </right>
      <top style="thin">
        <color rgb="FFB7B7B7"/>
      </top>
      <bottom style="thin">
        <color rgb="FFB7B7B7"/>
      </bottom>
      <diagonal/>
    </border>
    <border>
      <left style="medium">
        <color rgb="FF000000"/>
      </left>
      <right/>
      <top style="thin">
        <color rgb="FFB7B7B7"/>
      </top>
      <bottom style="thin">
        <color rgb="FFB7B7B7"/>
      </bottom>
      <diagonal/>
    </border>
    <border>
      <left/>
      <right style="medium">
        <color rgb="FF000000"/>
      </right>
      <top style="medium">
        <color rgb="FF000000"/>
      </top>
      <bottom style="thin">
        <color rgb="FFB7B7B7"/>
      </bottom>
      <diagonal/>
    </border>
    <border>
      <left/>
      <right/>
      <top style="medium">
        <color rgb="FF000000"/>
      </top>
      <bottom style="thin">
        <color rgb="FFB7B7B7"/>
      </bottom>
      <diagonal/>
    </border>
    <border>
      <left style="thin">
        <color rgb="FFB7B7B7"/>
      </left>
      <right/>
      <top style="medium">
        <color rgb="FF000000"/>
      </top>
      <bottom style="thin">
        <color rgb="FFB7B7B7"/>
      </bottom>
      <diagonal/>
    </border>
    <border>
      <left/>
      <right style="thin">
        <color rgb="FFB7B7B7"/>
      </right>
      <top style="medium">
        <color rgb="FF000000"/>
      </top>
      <bottom style="thin">
        <color rgb="FFB7B7B7"/>
      </bottom>
      <diagonal/>
    </border>
    <border>
      <left style="medium">
        <color rgb="FF000000"/>
      </left>
      <right/>
      <top style="medium">
        <color rgb="FF000000"/>
      </top>
      <bottom style="thin">
        <color rgb="FFB7B7B7"/>
      </bottom>
      <diagonal/>
    </border>
    <border>
      <left style="thin">
        <color rgb="FFA5A5A5"/>
      </left>
      <right style="thin">
        <color rgb="FF000000"/>
      </right>
      <top/>
      <bottom style="medium">
        <color rgb="FF000000"/>
      </bottom>
      <diagonal/>
    </border>
    <border>
      <left/>
      <right style="thin">
        <color rgb="FFA5A5A5"/>
      </right>
      <top/>
      <bottom style="medium">
        <color rgb="FF000000"/>
      </bottom>
      <diagonal/>
    </border>
    <border>
      <left style="thin">
        <color rgb="FFA5A5A5"/>
      </left>
      <right/>
      <top/>
      <bottom style="medium">
        <color rgb="FF000000"/>
      </bottom>
      <diagonal/>
    </border>
    <border>
      <left/>
      <right style="thin">
        <color rgb="FFA5A5A5"/>
      </right>
      <top style="thin">
        <color rgb="FFA5A5A5"/>
      </top>
      <bottom style="medium">
        <color rgb="FF000000"/>
      </bottom>
      <diagonal/>
    </border>
    <border>
      <left style="medium">
        <color rgb="FF000000"/>
      </left>
      <right/>
      <top style="thin">
        <color rgb="FFA5A5A5"/>
      </top>
      <bottom style="medium">
        <color rgb="FF000000"/>
      </bottom>
      <diagonal/>
    </border>
    <border>
      <left/>
      <right style="medium">
        <color rgb="FF000000"/>
      </right>
      <top/>
      <bottom/>
      <diagonal/>
    </border>
    <border>
      <left style="thin">
        <color rgb="FF000000"/>
      </left>
      <right/>
      <top/>
      <bottom/>
      <diagonal/>
    </border>
    <border>
      <left style="thin">
        <color rgb="FFA5A5A5"/>
      </left>
      <right style="thin">
        <color rgb="FF000000"/>
      </right>
      <top style="thin">
        <color rgb="FFA5A5A5"/>
      </top>
      <bottom/>
      <diagonal/>
    </border>
    <border>
      <left/>
      <right style="thin">
        <color rgb="FFA5A5A5"/>
      </right>
      <top style="thin">
        <color rgb="FFA5A5A5"/>
      </top>
      <bottom/>
      <diagonal/>
    </border>
    <border>
      <left/>
      <right/>
      <top style="thin">
        <color rgb="FFA5A5A5"/>
      </top>
      <bottom/>
      <diagonal/>
    </border>
    <border>
      <left style="thin">
        <color rgb="FFA5A5A5"/>
      </left>
      <right/>
      <top style="thin">
        <color rgb="FFA5A5A5"/>
      </top>
      <bottom/>
      <diagonal/>
    </border>
    <border>
      <left/>
      <right style="thin">
        <color rgb="FFA5A5A5"/>
      </right>
      <top style="thin">
        <color rgb="FFA5A5A5"/>
      </top>
      <bottom style="thin">
        <color rgb="FFA5A5A5"/>
      </bottom>
      <diagonal/>
    </border>
    <border>
      <left style="medium">
        <color rgb="FF000000"/>
      </left>
      <right/>
      <top style="thin">
        <color rgb="FFA5A5A5"/>
      </top>
      <bottom style="thin">
        <color rgb="FFA5A5A5"/>
      </bottom>
      <diagonal/>
    </border>
    <border>
      <left style="thin">
        <color rgb="FF000000"/>
      </left>
      <right/>
      <top style="thin">
        <color rgb="FF000000"/>
      </top>
      <bottom/>
      <diagonal/>
    </border>
    <border>
      <left style="thin">
        <color rgb="FFA5A5A5"/>
      </left>
      <right style="thin">
        <color rgb="FF000000"/>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medium">
        <color rgb="FF000000"/>
      </left>
      <right/>
      <top style="thin">
        <color rgb="FF000000"/>
      </top>
      <bottom style="thin">
        <color rgb="FF000000"/>
      </bottom>
      <diagonal/>
    </border>
    <border>
      <left style="medium">
        <color rgb="FF000000"/>
      </left>
      <right/>
      <top/>
      <bottom/>
      <diagonal/>
    </border>
    <border>
      <left style="thin">
        <color rgb="FFB7B7B7"/>
      </left>
      <right style="thin">
        <color rgb="FF000000"/>
      </right>
      <top style="thin">
        <color rgb="FFB7B7B7"/>
      </top>
      <bottom style="thin">
        <color rgb="FF000000"/>
      </bottom>
      <diagonal/>
    </border>
    <border>
      <left/>
      <right style="thin">
        <color rgb="FFB7B7B7"/>
      </right>
      <top style="thin">
        <color rgb="FFB7B7B7"/>
      </top>
      <bottom style="thin">
        <color rgb="FF000000"/>
      </bottom>
      <diagonal/>
    </border>
    <border>
      <left/>
      <right/>
      <top style="thin">
        <color rgb="FFB7B7B7"/>
      </top>
      <bottom style="thin">
        <color rgb="FF000000"/>
      </bottom>
      <diagonal/>
    </border>
    <border>
      <left style="thin">
        <color rgb="FFB7B7B7"/>
      </left>
      <right/>
      <top style="thin">
        <color rgb="FFB7B7B7"/>
      </top>
      <bottom style="thin">
        <color rgb="FF000000"/>
      </bottom>
      <diagonal/>
    </border>
    <border>
      <left style="medium">
        <color rgb="FF000000"/>
      </left>
      <right/>
      <top style="thin">
        <color rgb="FFB7B7B7"/>
      </top>
      <bottom style="thin">
        <color rgb="FF000000"/>
      </bottom>
      <diagonal/>
    </border>
    <border>
      <left style="thin">
        <color rgb="FFB7B7B7"/>
      </left>
      <right style="thin">
        <color rgb="FF000000"/>
      </right>
      <top style="thin">
        <color rgb="FFB7B7B7"/>
      </top>
      <bottom style="thin">
        <color rgb="FFB7B7B7"/>
      </bottom>
      <diagonal/>
    </border>
    <border>
      <left style="thin">
        <color rgb="FFB7B7B7"/>
      </left>
      <right style="thin">
        <color rgb="FF000000"/>
      </right>
      <top style="thin">
        <color rgb="FF000000"/>
      </top>
      <bottom style="thin">
        <color rgb="FFB7B7B7"/>
      </bottom>
      <diagonal/>
    </border>
    <border>
      <left/>
      <right style="thin">
        <color rgb="FFB7B7B7"/>
      </right>
      <top style="thin">
        <color rgb="FF000000"/>
      </top>
      <bottom style="thin">
        <color rgb="FFB7B7B7"/>
      </bottom>
      <diagonal/>
    </border>
    <border>
      <left/>
      <right/>
      <top style="thin">
        <color rgb="FF000000"/>
      </top>
      <bottom style="thin">
        <color rgb="FFB7B7B7"/>
      </bottom>
      <diagonal/>
    </border>
    <border>
      <left style="thin">
        <color rgb="FFB7B7B7"/>
      </left>
      <right/>
      <top style="thin">
        <color rgb="FF000000"/>
      </top>
      <bottom style="thin">
        <color rgb="FFB7B7B7"/>
      </bottom>
      <diagonal/>
    </border>
    <border>
      <left style="medium">
        <color rgb="FF000000"/>
      </left>
      <right/>
      <top style="thin">
        <color rgb="FF000000"/>
      </top>
      <bottom style="thin">
        <color rgb="FFB7B7B7"/>
      </bottom>
      <diagonal/>
    </border>
    <border>
      <left/>
      <right style="thin">
        <color rgb="FF000000"/>
      </right>
      <top style="thin">
        <color rgb="FF000000"/>
      </top>
      <bottom/>
      <diagonal/>
    </border>
    <border>
      <left/>
      <right/>
      <top style="thin">
        <color rgb="FF000000"/>
      </top>
      <bottom/>
      <diagonal/>
    </border>
    <border>
      <left/>
      <right style="thin">
        <color rgb="FF000000"/>
      </right>
      <top/>
      <bottom/>
      <diagonal/>
    </border>
    <border>
      <left style="medium">
        <color rgb="FF000000"/>
      </left>
      <right/>
      <top style="thin">
        <color rgb="FF000000"/>
      </top>
      <bottom/>
      <diagonal/>
    </border>
    <border>
      <left/>
      <right style="thin">
        <color rgb="FF000000"/>
      </right>
      <top style="thin">
        <color rgb="FFA5A5A5"/>
      </top>
      <bottom style="thin">
        <color rgb="FF000000"/>
      </bottom>
      <diagonal/>
    </border>
    <border>
      <left/>
      <right style="thin">
        <color rgb="FF000000"/>
      </right>
      <top style="thin">
        <color rgb="FFA5A5A5"/>
      </top>
      <bottom style="thin">
        <color rgb="FFA5A5A5"/>
      </bottom>
      <diagonal/>
    </border>
    <border>
      <left/>
      <right style="thin">
        <color rgb="FF000000"/>
      </right>
      <top style="thin">
        <color rgb="FF000000"/>
      </top>
      <bottom style="thin">
        <color rgb="FFA5A5A5"/>
      </bottom>
      <diagonal/>
    </border>
    <border>
      <left/>
      <right/>
      <top style="thin">
        <color rgb="FFD0CECE"/>
      </top>
      <bottom/>
      <diagonal/>
    </border>
    <border>
      <left style="thin">
        <color rgb="FFB7B7B7"/>
      </left>
      <right style="thin">
        <color rgb="FF000000"/>
      </right>
      <top style="thin">
        <color rgb="FFD0CECE"/>
      </top>
      <bottom style="thin">
        <color rgb="FF000000"/>
      </bottom>
      <diagonal/>
    </border>
    <border>
      <left/>
      <right style="thin">
        <color rgb="FFB7B7B7"/>
      </right>
      <top style="thin">
        <color rgb="FFD0CECE"/>
      </top>
      <bottom style="thin">
        <color rgb="FF000000"/>
      </bottom>
      <diagonal/>
    </border>
    <border>
      <left/>
      <right/>
      <top style="thin">
        <color rgb="FFD0CECE"/>
      </top>
      <bottom style="thin">
        <color rgb="FF000000"/>
      </bottom>
      <diagonal/>
    </border>
    <border>
      <left style="thin">
        <color rgb="FFB7B7B7"/>
      </left>
      <right/>
      <top style="thin">
        <color rgb="FFD0CECE"/>
      </top>
      <bottom style="thin">
        <color rgb="FF000000"/>
      </bottom>
      <diagonal/>
    </border>
    <border>
      <left style="medium">
        <color rgb="FF000000"/>
      </left>
      <right/>
      <top style="thin">
        <color rgb="FFD0CECE"/>
      </top>
      <bottom style="thin">
        <color rgb="FF000000"/>
      </bottom>
      <diagonal/>
    </border>
    <border>
      <left style="thin">
        <color rgb="FFB7B7B7"/>
      </left>
      <right style="thin">
        <color rgb="FF000000"/>
      </right>
      <top style="thin">
        <color rgb="FFB7B7B7"/>
      </top>
      <bottom/>
      <diagonal/>
    </border>
    <border>
      <left/>
      <right style="thin">
        <color rgb="FFB7B7B7"/>
      </right>
      <top/>
      <bottom style="thin">
        <color rgb="FFB7B7B7"/>
      </bottom>
      <diagonal/>
    </border>
    <border>
      <left style="medium">
        <color rgb="FF000000"/>
      </left>
      <right/>
      <top/>
      <bottom style="thin">
        <color rgb="FFB7B7B7"/>
      </bottom>
      <diagonal/>
    </border>
    <border>
      <left/>
      <right style="thin">
        <color rgb="FF000000"/>
      </right>
      <top style="thin">
        <color rgb="FFB7B7B7"/>
      </top>
      <bottom style="thin">
        <color rgb="FFB7B7B7"/>
      </bottom>
      <diagonal/>
    </border>
    <border>
      <left/>
      <right style="thin">
        <color rgb="FFD0CECE"/>
      </right>
      <top style="thin">
        <color rgb="FFD0CECE"/>
      </top>
      <bottom style="thin">
        <color rgb="FFD0CECE"/>
      </bottom>
      <diagonal/>
    </border>
    <border>
      <left style="thin">
        <color rgb="FFD0CECE"/>
      </left>
      <right/>
      <top style="thin">
        <color rgb="FFD0CECE"/>
      </top>
      <bottom style="thin">
        <color rgb="FFD0CECE"/>
      </bottom>
      <diagonal/>
    </border>
    <border>
      <left style="thin">
        <color rgb="FF999999"/>
      </left>
      <right style="thin">
        <color rgb="FF000000"/>
      </right>
      <top style="thin">
        <color rgb="FF999999"/>
      </top>
      <bottom style="thin">
        <color rgb="FF000000"/>
      </bottom>
      <diagonal/>
    </border>
    <border>
      <left/>
      <right style="thin">
        <color rgb="FF999999"/>
      </right>
      <top style="thin">
        <color rgb="FF999999"/>
      </top>
      <bottom style="thin">
        <color rgb="FF000000"/>
      </bottom>
      <diagonal/>
    </border>
    <border>
      <left/>
      <right/>
      <top style="thin">
        <color rgb="FF999999"/>
      </top>
      <bottom style="thin">
        <color rgb="FF000000"/>
      </bottom>
      <diagonal/>
    </border>
    <border>
      <left style="thin">
        <color rgb="FF999999"/>
      </left>
      <right/>
      <top style="thin">
        <color rgb="FF999999"/>
      </top>
      <bottom style="thin">
        <color rgb="FF000000"/>
      </bottom>
      <diagonal/>
    </border>
    <border>
      <left style="medium">
        <color rgb="FF000000"/>
      </left>
      <right/>
      <top style="thin">
        <color rgb="FFA5A5A5"/>
      </top>
      <bottom/>
      <diagonal/>
    </border>
    <border>
      <left/>
      <right style="thin">
        <color rgb="FFA5A5A5"/>
      </right>
      <top/>
      <bottom style="thin">
        <color rgb="FFA5A5A5"/>
      </bottom>
      <diagonal/>
    </border>
    <border>
      <left style="medium">
        <color rgb="FF000000"/>
      </left>
      <right/>
      <top/>
      <bottom style="thin">
        <color rgb="FFA5A5A5"/>
      </bottom>
      <diagonal/>
    </border>
    <border>
      <left/>
      <right style="thin">
        <color rgb="FFCCCCCC"/>
      </right>
      <top style="thin">
        <color rgb="FFCCCCCC"/>
      </top>
      <bottom style="thin">
        <color rgb="FFCCCCCC"/>
      </bottom>
      <diagonal/>
    </border>
    <border>
      <left style="medium">
        <color rgb="FF000000"/>
      </left>
      <right/>
      <top style="thin">
        <color rgb="FFCCCCCC"/>
      </top>
      <bottom style="thin">
        <color rgb="FFCCCCCC"/>
      </bottom>
      <diagonal/>
    </border>
    <border>
      <left style="thin">
        <color rgb="FFA5A5A5"/>
      </left>
      <right style="thin">
        <color rgb="FF000000"/>
      </right>
      <top style="thin">
        <color rgb="FFA5A5A5"/>
      </top>
      <bottom style="thin">
        <color rgb="FF000000"/>
      </bottom>
      <diagonal/>
    </border>
    <border>
      <left/>
      <right style="thin">
        <color rgb="FFA5A5A5"/>
      </right>
      <top style="thin">
        <color rgb="FFA5A5A5"/>
      </top>
      <bottom style="thin">
        <color rgb="FF000000"/>
      </bottom>
      <diagonal/>
    </border>
    <border>
      <left/>
      <right/>
      <top style="thin">
        <color rgb="FFA5A5A5"/>
      </top>
      <bottom style="thin">
        <color rgb="FF000000"/>
      </bottom>
      <diagonal/>
    </border>
    <border>
      <left style="thin">
        <color rgb="FFA5A5A5"/>
      </left>
      <right/>
      <top style="thin">
        <color rgb="FFA5A5A5"/>
      </top>
      <bottom style="thin">
        <color rgb="FF000000"/>
      </bottom>
      <diagonal/>
    </border>
    <border>
      <left style="medium">
        <color rgb="FF000000"/>
      </left>
      <right/>
      <top style="thin">
        <color rgb="FFA5A5A5"/>
      </top>
      <bottom style="thin">
        <color rgb="FF000000"/>
      </bottom>
      <diagonal/>
    </border>
    <border>
      <left style="thin">
        <color rgb="FFA5A5A5"/>
      </left>
      <right style="thin">
        <color rgb="FF000000"/>
      </right>
      <top style="thin">
        <color rgb="FF000000"/>
      </top>
      <bottom style="thin">
        <color rgb="FFA5A5A5"/>
      </bottom>
      <diagonal/>
    </border>
    <border>
      <left/>
      <right style="thin">
        <color rgb="FFA5A5A5"/>
      </right>
      <top style="thin">
        <color rgb="FF000000"/>
      </top>
      <bottom style="thin">
        <color rgb="FFA5A5A5"/>
      </bottom>
      <diagonal/>
    </border>
    <border>
      <left style="thin">
        <color rgb="FFA5A5A5"/>
      </left>
      <right/>
      <top style="thin">
        <color rgb="FF000000"/>
      </top>
      <bottom style="thin">
        <color rgb="FFA5A5A5"/>
      </bottom>
      <diagonal/>
    </border>
    <border>
      <left/>
      <right/>
      <top style="thin">
        <color rgb="FF000000"/>
      </top>
      <bottom style="thin">
        <color rgb="FFA5A5A5"/>
      </bottom>
      <diagonal/>
    </border>
    <border>
      <left style="medium">
        <color rgb="FF000000"/>
      </left>
      <right/>
      <top style="thin">
        <color rgb="FF000000"/>
      </top>
      <bottom style="thin">
        <color rgb="FFA5A5A5"/>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thin">
        <color rgb="FF000000"/>
      </right>
      <top style="medium">
        <color rgb="FF000000"/>
      </top>
      <bottom/>
      <diagonal/>
    </border>
    <border>
      <left/>
      <right/>
      <top style="medium">
        <color rgb="FF000000"/>
      </top>
      <bottom/>
      <diagonal/>
    </border>
    <border>
      <left style="thin">
        <color rgb="FF000000"/>
      </left>
      <right/>
      <top style="medium">
        <color rgb="FF000000"/>
      </top>
      <bottom/>
      <diagonal/>
    </border>
    <border>
      <left style="medium">
        <color rgb="FF000000"/>
      </left>
      <right/>
      <top style="medium">
        <color rgb="FF000000"/>
      </top>
      <bottom/>
      <diagonal/>
    </border>
    <border>
      <left/>
      <right style="thin">
        <color rgb="FFB7B7B7"/>
      </right>
      <top style="thin">
        <color rgb="FF000000"/>
      </top>
      <bottom/>
      <diagonal/>
    </border>
    <border>
      <left style="thin">
        <color rgb="FFB7B7B7"/>
      </left>
      <right/>
      <top style="thin">
        <color rgb="FF000000"/>
      </top>
      <bottom/>
      <diagonal/>
    </border>
    <border>
      <left style="thin">
        <color rgb="FFB7B7B7"/>
      </left>
      <right style="thin">
        <color rgb="FF000000"/>
      </right>
      <top style="thin">
        <color rgb="FF000000"/>
      </top>
      <bottom/>
      <diagonal/>
    </border>
    <border>
      <left style="medium">
        <color rgb="FF000000"/>
      </left>
      <right/>
      <top style="thin">
        <color theme="0" tint="-0.24994659260841701"/>
      </top>
      <bottom style="thin">
        <color rgb="FFB7B7B7"/>
      </bottom>
      <diagonal/>
    </border>
    <border>
      <left/>
      <right style="thin">
        <color rgb="FFB7B7B7"/>
      </right>
      <top style="thin">
        <color theme="0" tint="-0.24994659260841701"/>
      </top>
      <bottom style="thin">
        <color rgb="FFB7B7B7"/>
      </bottom>
      <diagonal/>
    </border>
    <border>
      <left style="thin">
        <color rgb="FFB7B7B7"/>
      </left>
      <right/>
      <top style="thin">
        <color theme="0" tint="-0.24994659260841701"/>
      </top>
      <bottom style="thin">
        <color rgb="FFB7B7B7"/>
      </bottom>
      <diagonal/>
    </border>
    <border>
      <left/>
      <right/>
      <top style="thin">
        <color theme="0" tint="-0.24994659260841701"/>
      </top>
      <bottom style="thin">
        <color rgb="FFB7B7B7"/>
      </bottom>
      <diagonal/>
    </border>
    <border>
      <left style="thin">
        <color rgb="FFB7B7B7"/>
      </left>
      <right style="thin">
        <color rgb="FF000000"/>
      </right>
      <top style="thin">
        <color theme="0" tint="-0.24994659260841701"/>
      </top>
      <bottom style="thin">
        <color rgb="FFB7B7B7"/>
      </bottom>
      <diagonal/>
    </border>
    <border>
      <left style="thin">
        <color rgb="FF000000"/>
      </left>
      <right style="thin">
        <color theme="0" tint="-0.34998626667073579"/>
      </right>
      <top style="thin">
        <color rgb="FF000000"/>
      </top>
      <bottom style="thin">
        <color theme="0" tint="-0.34998626667073579"/>
      </bottom>
      <diagonal/>
    </border>
    <border>
      <left style="thin">
        <color theme="0" tint="-0.34998626667073579"/>
      </left>
      <right style="medium">
        <color rgb="FF000000"/>
      </right>
      <top style="thin">
        <color rgb="FF000000"/>
      </top>
      <bottom style="thin">
        <color theme="0" tint="-0.34998626667073579"/>
      </bottom>
      <diagonal/>
    </border>
    <border>
      <left style="thin">
        <color rgb="FF000000"/>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rgb="FF000000"/>
      </right>
      <top style="thin">
        <color theme="0" tint="-0.34998626667073579"/>
      </top>
      <bottom style="thin">
        <color theme="0" tint="-0.34998626667073579"/>
      </bottom>
      <diagonal/>
    </border>
    <border>
      <left style="thin">
        <color rgb="FF000000"/>
      </left>
      <right style="thin">
        <color theme="0" tint="-0.34998626667073579"/>
      </right>
      <top style="thin">
        <color theme="0" tint="-0.34998626667073579"/>
      </top>
      <bottom style="thin">
        <color rgb="FF000000"/>
      </bottom>
      <diagonal/>
    </border>
    <border>
      <left style="thin">
        <color theme="0" tint="-0.34998626667073579"/>
      </left>
      <right style="medium">
        <color rgb="FF000000"/>
      </right>
      <top style="thin">
        <color theme="0" tint="-0.34998626667073579"/>
      </top>
      <bottom style="thin">
        <color rgb="FF000000"/>
      </bottom>
      <diagonal/>
    </border>
    <border>
      <left style="thin">
        <color rgb="FF000000"/>
      </left>
      <right style="thin">
        <color theme="0" tint="-0.34998626667073579"/>
      </right>
      <top style="thin">
        <color theme="0" tint="-0.34998626667073579"/>
      </top>
      <bottom style="medium">
        <color rgb="FF000000"/>
      </bottom>
      <diagonal/>
    </border>
    <border>
      <left style="thin">
        <color theme="0" tint="-0.34998626667073579"/>
      </left>
      <right style="medium">
        <color rgb="FF000000"/>
      </right>
      <top style="thin">
        <color theme="0" tint="-0.34998626667073579"/>
      </top>
      <bottom style="medium">
        <color rgb="FF000000"/>
      </bottom>
      <diagonal/>
    </border>
  </borders>
  <cellStyleXfs count="1">
    <xf numFmtId="0" fontId="0" fillId="0" borderId="0"/>
  </cellStyleXfs>
  <cellXfs count="309">
    <xf numFmtId="0" fontId="0" fillId="0" borderId="0" xfId="0"/>
    <xf numFmtId="0" fontId="0" fillId="0" borderId="0" xfId="0"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6" fillId="0" borderId="0" xfId="0" applyFont="1" applyAlignment="1">
      <alignment horizontal="center" vertical="center"/>
    </xf>
    <xf numFmtId="9" fontId="6" fillId="0" borderId="0" xfId="0" applyNumberFormat="1" applyFont="1" applyAlignment="1">
      <alignment horizontal="center" vertical="center"/>
    </xf>
    <xf numFmtId="6" fontId="4" fillId="0" borderId="0" xfId="0" applyNumberFormat="1" applyFont="1" applyAlignment="1">
      <alignment vertical="center"/>
    </xf>
    <xf numFmtId="0" fontId="1" fillId="0" borderId="0" xfId="0" applyFont="1" applyAlignment="1">
      <alignment vertical="center"/>
    </xf>
    <xf numFmtId="0" fontId="8" fillId="0" borderId="0" xfId="0" applyFont="1" applyAlignment="1">
      <alignment horizontal="center" vertical="center"/>
    </xf>
    <xf numFmtId="6" fontId="8" fillId="0" borderId="0" xfId="0" applyNumberFormat="1" applyFont="1" applyAlignment="1">
      <alignment horizontal="center" vertical="center"/>
    </xf>
    <xf numFmtId="0" fontId="8" fillId="0" borderId="0" xfId="0" applyFont="1" applyAlignment="1">
      <alignment horizontal="left" vertical="center"/>
    </xf>
    <xf numFmtId="6" fontId="4" fillId="0" borderId="0" xfId="0" applyNumberFormat="1" applyFont="1" applyAlignment="1">
      <alignment horizontal="center" vertical="center"/>
    </xf>
    <xf numFmtId="6" fontId="6" fillId="0" borderId="0" xfId="0" applyNumberFormat="1" applyFont="1" applyAlignment="1">
      <alignment horizontal="center" vertical="center"/>
    </xf>
    <xf numFmtId="0" fontId="6" fillId="0" borderId="0" xfId="0" applyFont="1" applyAlignment="1">
      <alignment horizontal="left" vertical="center"/>
    </xf>
    <xf numFmtId="0" fontId="4" fillId="0" borderId="0" xfId="0" applyFont="1" applyAlignment="1">
      <alignment horizontal="left" vertical="center"/>
    </xf>
    <xf numFmtId="0" fontId="6" fillId="0" borderId="38" xfId="0" applyFont="1" applyBorder="1" applyAlignment="1">
      <alignment horizontal="center"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3" fillId="0" borderId="29" xfId="0" applyFont="1" applyBorder="1" applyAlignment="1">
      <alignment vertical="center"/>
    </xf>
    <xf numFmtId="0" fontId="6" fillId="0" borderId="0" xfId="0" applyFont="1" applyAlignment="1">
      <alignment vertical="center"/>
    </xf>
    <xf numFmtId="0" fontId="6" fillId="0" borderId="44" xfId="0" applyFont="1" applyBorder="1" applyAlignment="1">
      <alignment vertical="center"/>
    </xf>
    <xf numFmtId="0" fontId="6" fillId="0" borderId="2" xfId="0" applyFont="1" applyBorder="1" applyAlignment="1">
      <alignment vertical="center"/>
    </xf>
    <xf numFmtId="0" fontId="6" fillId="0" borderId="2" xfId="0" applyFont="1" applyBorder="1" applyAlignment="1">
      <alignment horizontal="center" vertical="center"/>
    </xf>
    <xf numFmtId="0" fontId="6" fillId="0" borderId="47" xfId="0" applyFont="1" applyBorder="1" applyAlignment="1">
      <alignment vertical="center"/>
    </xf>
    <xf numFmtId="0" fontId="1" fillId="4" borderId="0" xfId="0" applyFont="1" applyFill="1" applyAlignment="1">
      <alignment vertical="center"/>
    </xf>
    <xf numFmtId="0" fontId="6" fillId="4" borderId="48" xfId="0" applyFont="1" applyFill="1" applyBorder="1" applyAlignment="1">
      <alignment horizontal="center" vertical="center"/>
    </xf>
    <xf numFmtId="0" fontId="6" fillId="0" borderId="53" xfId="0" applyFont="1" applyBorder="1" applyAlignment="1">
      <alignment horizontal="center" vertical="center"/>
    </xf>
    <xf numFmtId="0" fontId="6" fillId="0" borderId="16" xfId="0" applyFont="1" applyBorder="1" applyAlignment="1">
      <alignment horizontal="center" vertical="center"/>
    </xf>
    <xf numFmtId="0" fontId="6" fillId="0" borderId="54" xfId="0" applyFont="1" applyBorder="1" applyAlignment="1">
      <alignment horizontal="center" vertical="center"/>
    </xf>
    <xf numFmtId="0" fontId="6" fillId="0" borderId="57" xfId="0" applyFont="1" applyBorder="1" applyAlignment="1">
      <alignment horizontal="center" vertical="center"/>
    </xf>
    <xf numFmtId="0" fontId="11" fillId="2" borderId="42" xfId="0" applyFont="1" applyFill="1" applyBorder="1" applyAlignment="1">
      <alignment horizontal="center" vertical="center"/>
    </xf>
    <xf numFmtId="0" fontId="6" fillId="0" borderId="48" xfId="0" applyFont="1" applyBorder="1" applyAlignment="1">
      <alignment horizontal="center" vertical="center"/>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6" fillId="0" borderId="65" xfId="0" applyFont="1" applyBorder="1" applyAlignment="1">
      <alignment horizontal="center" vertical="center"/>
    </xf>
    <xf numFmtId="0" fontId="12" fillId="0" borderId="66" xfId="0" applyFont="1" applyBorder="1" applyAlignment="1">
      <alignment vertical="center"/>
    </xf>
    <xf numFmtId="0" fontId="14" fillId="0" borderId="67" xfId="0" applyFont="1" applyBorder="1" applyAlignment="1">
      <alignment horizontal="center" vertical="center"/>
    </xf>
    <xf numFmtId="0" fontId="6" fillId="0" borderId="72" xfId="0" applyFont="1" applyBorder="1" applyAlignment="1">
      <alignment horizontal="center" vertical="center"/>
    </xf>
    <xf numFmtId="0" fontId="12" fillId="0" borderId="0" xfId="0" applyFont="1" applyAlignment="1">
      <alignment vertical="center"/>
    </xf>
    <xf numFmtId="0" fontId="14" fillId="0" borderId="53" xfId="0" applyFont="1" applyBorder="1" applyAlignment="1">
      <alignment horizontal="center" vertical="center"/>
    </xf>
    <xf numFmtId="0" fontId="14" fillId="0" borderId="16" xfId="0" applyFont="1" applyBorder="1" applyAlignment="1">
      <alignment horizontal="center" vertical="center"/>
    </xf>
    <xf numFmtId="0" fontId="15" fillId="0" borderId="0" xfId="0" applyFont="1" applyAlignment="1">
      <alignment vertical="center"/>
    </xf>
    <xf numFmtId="0" fontId="11" fillId="0" borderId="75" xfId="0" applyFont="1" applyBorder="1" applyAlignment="1">
      <alignment horizontal="center" vertical="center"/>
    </xf>
    <xf numFmtId="0" fontId="14" fillId="0" borderId="54" xfId="0" applyFont="1" applyBorder="1" applyAlignment="1">
      <alignment horizontal="center" vertical="center"/>
    </xf>
    <xf numFmtId="0" fontId="13" fillId="2" borderId="41" xfId="0" applyFont="1" applyFill="1" applyBorder="1" applyAlignment="1">
      <alignment horizontal="center" vertical="center"/>
    </xf>
    <xf numFmtId="0" fontId="16" fillId="0" borderId="29" xfId="0" applyFont="1" applyBorder="1" applyAlignment="1">
      <alignment vertical="center"/>
    </xf>
    <xf numFmtId="0" fontId="13" fillId="0" borderId="0" xfId="0" applyFont="1" applyAlignment="1">
      <alignment horizontal="center" vertical="center"/>
    </xf>
    <xf numFmtId="0" fontId="14" fillId="0" borderId="0" xfId="0" applyFont="1" applyAlignment="1">
      <alignment vertical="center"/>
    </xf>
    <xf numFmtId="0" fontId="14" fillId="0" borderId="47" xfId="0" applyFont="1" applyBorder="1" applyAlignment="1">
      <alignment vertical="center"/>
    </xf>
    <xf numFmtId="0" fontId="12" fillId="5" borderId="0" xfId="0" applyFont="1" applyFill="1" applyAlignment="1">
      <alignment vertical="center"/>
    </xf>
    <xf numFmtId="0" fontId="14" fillId="5" borderId="48" xfId="0" applyFont="1" applyFill="1" applyBorder="1" applyAlignment="1">
      <alignment horizontal="center" vertical="center"/>
    </xf>
    <xf numFmtId="0" fontId="14" fillId="5" borderId="53" xfId="0" applyFont="1" applyFill="1" applyBorder="1" applyAlignment="1">
      <alignment horizontal="center" vertical="center"/>
    </xf>
    <xf numFmtId="0" fontId="12" fillId="4" borderId="0" xfId="0" applyFont="1" applyFill="1" applyAlignment="1">
      <alignment vertical="center"/>
    </xf>
    <xf numFmtId="0" fontId="14" fillId="4" borderId="53" xfId="0" applyFont="1" applyFill="1" applyBorder="1" applyAlignment="1">
      <alignment horizontal="center" vertical="center"/>
    </xf>
    <xf numFmtId="0" fontId="14" fillId="0" borderId="48" xfId="0" applyFont="1" applyBorder="1" applyAlignment="1">
      <alignment horizontal="center" vertical="center"/>
    </xf>
    <xf numFmtId="0" fontId="4" fillId="0" borderId="47" xfId="0" applyFont="1" applyBorder="1" applyAlignment="1">
      <alignment vertical="center"/>
    </xf>
    <xf numFmtId="0" fontId="6" fillId="0" borderId="78" xfId="0" applyFont="1" applyBorder="1" applyAlignment="1">
      <alignment horizontal="center" vertical="center"/>
    </xf>
    <xf numFmtId="0" fontId="6" fillId="4" borderId="31" xfId="0" applyFont="1" applyFill="1" applyBorder="1" applyAlignment="1">
      <alignment horizontal="center" vertical="center"/>
    </xf>
    <xf numFmtId="0" fontId="17" fillId="4" borderId="0" xfId="0" applyFont="1" applyFill="1" applyAlignment="1">
      <alignment vertical="center"/>
    </xf>
    <xf numFmtId="0" fontId="19" fillId="4" borderId="64" xfId="0" applyFont="1" applyFill="1" applyBorder="1" applyAlignment="1">
      <alignment horizontal="center" vertical="center"/>
    </xf>
    <xf numFmtId="0" fontId="14" fillId="0" borderId="38" xfId="0" applyFont="1" applyBorder="1" applyAlignment="1">
      <alignment horizontal="center" vertical="center"/>
    </xf>
    <xf numFmtId="0" fontId="6" fillId="0" borderId="87" xfId="0" applyFont="1" applyBorder="1" applyAlignment="1">
      <alignment horizontal="center" vertical="center"/>
    </xf>
    <xf numFmtId="0" fontId="6" fillId="0" borderId="51" xfId="0" applyFont="1" applyBorder="1" applyAlignment="1">
      <alignment horizontal="center" vertical="center"/>
    </xf>
    <xf numFmtId="0" fontId="17" fillId="0" borderId="0" xfId="0" applyFont="1" applyAlignment="1">
      <alignment vertical="center"/>
    </xf>
    <xf numFmtId="0" fontId="19" fillId="0" borderId="16" xfId="0" applyFont="1" applyBorder="1" applyAlignment="1">
      <alignment horizontal="center" vertical="center"/>
    </xf>
    <xf numFmtId="0" fontId="6" fillId="4" borderId="16" xfId="0" applyFont="1" applyFill="1" applyBorder="1" applyAlignment="1">
      <alignment horizontal="center" vertical="center"/>
    </xf>
    <xf numFmtId="0" fontId="1" fillId="5" borderId="0" xfId="0" applyFont="1" applyFill="1" applyAlignment="1">
      <alignment vertical="center"/>
    </xf>
    <xf numFmtId="0" fontId="6" fillId="5" borderId="53" xfId="0" applyFont="1" applyFill="1" applyBorder="1" applyAlignment="1">
      <alignment horizontal="center" vertical="center"/>
    </xf>
    <xf numFmtId="0" fontId="20" fillId="4" borderId="0" xfId="0" applyFont="1" applyFill="1" applyAlignment="1">
      <alignment horizontal="left" vertical="center"/>
    </xf>
    <xf numFmtId="0" fontId="6" fillId="0" borderId="92" xfId="0" applyFont="1" applyBorder="1" applyAlignment="1">
      <alignment horizontal="center" vertical="center"/>
    </xf>
    <xf numFmtId="0" fontId="4" fillId="2" borderId="97" xfId="0" applyFont="1" applyFill="1" applyBorder="1" applyAlignment="1">
      <alignment horizontal="center" vertical="center"/>
    </xf>
    <xf numFmtId="0" fontId="4" fillId="2" borderId="98" xfId="0" applyFont="1" applyFill="1" applyBorder="1" applyAlignment="1">
      <alignment horizontal="center" vertical="center"/>
    </xf>
    <xf numFmtId="0" fontId="4" fillId="0" borderId="0" xfId="0" applyFont="1" applyAlignment="1">
      <alignment vertical="center"/>
    </xf>
    <xf numFmtId="6" fontId="6" fillId="0" borderId="16" xfId="0" applyNumberFormat="1" applyFont="1" applyBorder="1" applyAlignment="1">
      <alignment horizontal="center" vertical="center"/>
    </xf>
    <xf numFmtId="0" fontId="5" fillId="0" borderId="15" xfId="0" applyFont="1" applyBorder="1" applyAlignment="1">
      <alignment vertical="center"/>
    </xf>
    <xf numFmtId="0" fontId="5" fillId="0" borderId="17" xfId="0" applyFont="1" applyBorder="1" applyAlignment="1">
      <alignment vertical="center"/>
    </xf>
    <xf numFmtId="0" fontId="6" fillId="0" borderId="16" xfId="0" applyFont="1" applyBorder="1" applyAlignment="1">
      <alignment horizontal="center" vertical="center"/>
    </xf>
    <xf numFmtId="0" fontId="4" fillId="0" borderId="16" xfId="0" applyFont="1" applyBorder="1" applyAlignment="1">
      <alignment horizontal="center" vertical="center"/>
    </xf>
    <xf numFmtId="0" fontId="13" fillId="0" borderId="16" xfId="0" applyFont="1" applyBorder="1" applyAlignment="1">
      <alignment horizontal="center" vertical="center"/>
    </xf>
    <xf numFmtId="0" fontId="6" fillId="0" borderId="18" xfId="0" applyFont="1" applyBorder="1" applyAlignment="1">
      <alignment horizontal="left" vertical="center"/>
    </xf>
    <xf numFmtId="0" fontId="4" fillId="0" borderId="18" xfId="0" applyFont="1" applyBorder="1" applyAlignment="1">
      <alignment horizontal="left" vertical="center"/>
    </xf>
    <xf numFmtId="6" fontId="6" fillId="4" borderId="16" xfId="0" applyNumberFormat="1" applyFont="1" applyFill="1" applyBorder="1" applyAlignment="1">
      <alignment horizontal="center" vertical="center"/>
    </xf>
    <xf numFmtId="0" fontId="13" fillId="4" borderId="16" xfId="0" applyFont="1" applyFill="1" applyBorder="1" applyAlignment="1">
      <alignment horizontal="center" vertical="center"/>
    </xf>
    <xf numFmtId="0" fontId="6" fillId="4" borderId="16" xfId="0" applyFont="1" applyFill="1" applyBorder="1" applyAlignment="1">
      <alignment horizontal="center" vertical="center"/>
    </xf>
    <xf numFmtId="0" fontId="4" fillId="4" borderId="16" xfId="0" applyFont="1" applyFill="1" applyBorder="1" applyAlignment="1">
      <alignment horizontal="center" vertical="center"/>
    </xf>
    <xf numFmtId="6" fontId="4" fillId="0" borderId="16" xfId="0" applyNumberFormat="1" applyFont="1" applyBorder="1" applyAlignment="1">
      <alignment horizontal="center" vertical="center"/>
    </xf>
    <xf numFmtId="0" fontId="4" fillId="0" borderId="52" xfId="0" applyFont="1" applyBorder="1" applyAlignment="1">
      <alignment horizontal="left" vertical="center"/>
    </xf>
    <xf numFmtId="0" fontId="5" fillId="0" borderId="49" xfId="0" applyFont="1" applyBorder="1" applyAlignment="1">
      <alignment vertical="center"/>
    </xf>
    <xf numFmtId="0" fontId="4" fillId="2" borderId="62" xfId="0" applyFont="1" applyFill="1" applyBorder="1" applyAlignment="1">
      <alignment horizontal="left" vertical="center"/>
    </xf>
    <xf numFmtId="0" fontId="5" fillId="0" borderId="59" xfId="0" applyFont="1" applyBorder="1" applyAlignment="1">
      <alignment vertical="center"/>
    </xf>
    <xf numFmtId="0" fontId="6" fillId="2" borderId="37" xfId="0" applyFont="1" applyFill="1" applyBorder="1" applyAlignment="1">
      <alignment horizontal="center" vertical="center"/>
    </xf>
    <xf numFmtId="0" fontId="5" fillId="0" borderId="60" xfId="0" applyFont="1" applyBorder="1" applyAlignment="1">
      <alignment vertical="center"/>
    </xf>
    <xf numFmtId="0" fontId="4" fillId="2" borderId="37" xfId="0" applyFont="1" applyFill="1" applyBorder="1" applyAlignment="1">
      <alignment horizontal="center" vertical="center"/>
    </xf>
    <xf numFmtId="0" fontId="6" fillId="0" borderId="58" xfId="0" applyFont="1" applyBorder="1" applyAlignment="1">
      <alignment horizontal="left" vertical="center"/>
    </xf>
    <xf numFmtId="0" fontId="5" fillId="0" borderId="55" xfId="0" applyFont="1" applyBorder="1" applyAlignment="1">
      <alignment vertical="center"/>
    </xf>
    <xf numFmtId="6" fontId="6" fillId="0" borderId="57" xfId="0" applyNumberFormat="1" applyFont="1" applyBorder="1" applyAlignment="1">
      <alignment horizontal="center" vertical="center"/>
    </xf>
    <xf numFmtId="0" fontId="5" fillId="0" borderId="56" xfId="0" applyFont="1" applyBorder="1" applyAlignment="1">
      <alignment vertical="center"/>
    </xf>
    <xf numFmtId="0" fontId="4" fillId="0" borderId="57" xfId="0" applyFont="1" applyBorder="1" applyAlignment="1">
      <alignment horizontal="center" vertical="center"/>
    </xf>
    <xf numFmtId="0" fontId="6" fillId="0" borderId="57" xfId="0" applyFont="1" applyBorder="1" applyAlignment="1">
      <alignment horizontal="center" vertical="center"/>
    </xf>
    <xf numFmtId="6" fontId="6" fillId="0" borderId="51" xfId="0" applyNumberFormat="1" applyFont="1" applyBorder="1" applyAlignment="1">
      <alignment horizontal="center" vertical="center"/>
    </xf>
    <xf numFmtId="0" fontId="5" fillId="0" borderId="50" xfId="0" applyFont="1" applyBorder="1" applyAlignment="1">
      <alignment vertical="center"/>
    </xf>
    <xf numFmtId="0" fontId="13" fillId="0" borderId="51" xfId="0" applyFont="1" applyBorder="1" applyAlignment="1">
      <alignment horizontal="center" vertical="center"/>
    </xf>
    <xf numFmtId="0" fontId="6" fillId="0" borderId="51" xfId="0" applyFont="1" applyBorder="1" applyAlignment="1">
      <alignment horizontal="center" vertical="center"/>
    </xf>
    <xf numFmtId="0" fontId="4" fillId="7" borderId="16" xfId="0" applyFont="1" applyFill="1" applyBorder="1" applyAlignment="1">
      <alignment horizontal="center" vertical="center"/>
    </xf>
    <xf numFmtId="0" fontId="4" fillId="0" borderId="51" xfId="0" applyFont="1" applyBorder="1" applyAlignment="1">
      <alignment horizontal="center" vertical="center"/>
    </xf>
    <xf numFmtId="0" fontId="4" fillId="6" borderId="16" xfId="0" applyFont="1" applyFill="1" applyBorder="1" applyAlignment="1">
      <alignment horizontal="center" vertical="center"/>
    </xf>
    <xf numFmtId="6" fontId="6" fillId="5" borderId="16" xfId="0" applyNumberFormat="1" applyFont="1" applyFill="1" applyBorder="1" applyAlignment="1">
      <alignment horizontal="center" vertical="center"/>
    </xf>
    <xf numFmtId="0" fontId="4" fillId="5" borderId="16" xfId="0" applyFont="1" applyFill="1" applyBorder="1" applyAlignment="1">
      <alignment horizontal="center" vertical="center"/>
    </xf>
    <xf numFmtId="6" fontId="14" fillId="0" borderId="16" xfId="0" applyNumberFormat="1" applyFont="1" applyBorder="1" applyAlignment="1">
      <alignment horizontal="center" vertical="center"/>
    </xf>
    <xf numFmtId="0" fontId="13" fillId="0" borderId="18" xfId="0" applyFont="1" applyBorder="1" applyAlignment="1">
      <alignment horizontal="left" vertical="center"/>
    </xf>
    <xf numFmtId="6" fontId="13" fillId="0" borderId="16" xfId="0" applyNumberFormat="1" applyFont="1" applyBorder="1" applyAlignment="1">
      <alignment horizontal="center" vertical="center"/>
    </xf>
    <xf numFmtId="6" fontId="4" fillId="0" borderId="57" xfId="0" applyNumberFormat="1" applyFont="1" applyBorder="1" applyAlignment="1">
      <alignment horizontal="center" vertical="center"/>
    </xf>
    <xf numFmtId="0" fontId="4" fillId="0" borderId="58" xfId="0" applyFont="1" applyBorder="1" applyAlignment="1">
      <alignment horizontal="left" vertical="center"/>
    </xf>
    <xf numFmtId="6" fontId="6" fillId="0" borderId="90" xfId="0" applyNumberFormat="1" applyFont="1" applyBorder="1" applyAlignment="1">
      <alignment horizontal="center" vertical="center"/>
    </xf>
    <xf numFmtId="0" fontId="5" fillId="0" borderId="89" xfId="0" applyFont="1" applyBorder="1" applyAlignment="1">
      <alignment vertical="center"/>
    </xf>
    <xf numFmtId="0" fontId="5" fillId="0" borderId="88" xfId="0" applyFont="1" applyBorder="1" applyAlignment="1">
      <alignment vertical="center"/>
    </xf>
    <xf numFmtId="0" fontId="6" fillId="0" borderId="90" xfId="0" applyFont="1" applyBorder="1" applyAlignment="1">
      <alignment horizontal="center" vertical="center"/>
    </xf>
    <xf numFmtId="0" fontId="7" fillId="0" borderId="47" xfId="0" applyFont="1" applyBorder="1" applyAlignment="1">
      <alignment horizontal="left" vertical="center"/>
    </xf>
    <xf numFmtId="0" fontId="0" fillId="0" borderId="0" xfId="0" applyAlignment="1">
      <alignment vertical="center"/>
    </xf>
    <xf numFmtId="0" fontId="4" fillId="2" borderId="3" xfId="0" applyFont="1" applyFill="1" applyBorder="1" applyAlignment="1">
      <alignment horizontal="center" vertical="center"/>
    </xf>
    <xf numFmtId="0" fontId="5" fillId="0" borderId="2" xfId="0" applyFont="1" applyBorder="1" applyAlignment="1">
      <alignment vertical="center"/>
    </xf>
    <xf numFmtId="0" fontId="5" fillId="0" borderId="1" xfId="0" applyFont="1" applyBorder="1" applyAlignment="1">
      <alignment vertical="center"/>
    </xf>
    <xf numFmtId="0" fontId="6" fillId="0" borderId="96" xfId="0" applyFont="1" applyBorder="1" applyAlignment="1">
      <alignment horizontal="left" vertical="center"/>
    </xf>
    <xf numFmtId="0" fontId="5" fillId="0" borderId="93" xfId="0" applyFont="1" applyBorder="1" applyAlignment="1">
      <alignment vertical="center"/>
    </xf>
    <xf numFmtId="0" fontId="6" fillId="0" borderId="94" xfId="0" applyFont="1" applyBorder="1" applyAlignment="1">
      <alignment horizontal="center" vertical="center"/>
    </xf>
    <xf numFmtId="0" fontId="5" fillId="0" borderId="95" xfId="0" applyFont="1" applyBorder="1" applyAlignment="1">
      <alignment vertical="center"/>
    </xf>
    <xf numFmtId="6" fontId="6" fillId="0" borderId="94" xfId="0" applyNumberFormat="1" applyFont="1" applyBorder="1" applyAlignment="1">
      <alignment horizontal="center" vertical="center"/>
    </xf>
    <xf numFmtId="0" fontId="6" fillId="0" borderId="91" xfId="0" applyFont="1" applyBorder="1" applyAlignment="1">
      <alignment horizontal="left" vertical="center"/>
    </xf>
    <xf numFmtId="0" fontId="7" fillId="0" borderId="0" xfId="0" applyFont="1" applyAlignment="1">
      <alignment horizontal="left" vertical="center"/>
    </xf>
    <xf numFmtId="0" fontId="6" fillId="2" borderId="102" xfId="0" applyFont="1" applyFill="1" applyBorder="1" applyAlignment="1">
      <alignment horizontal="center" vertical="center"/>
    </xf>
    <xf numFmtId="0" fontId="5" fillId="0" borderId="99" xfId="0" applyFont="1" applyBorder="1" applyAlignment="1">
      <alignment vertical="center"/>
    </xf>
    <xf numFmtId="0" fontId="6" fillId="2" borderId="101" xfId="0" applyFont="1" applyFill="1" applyBorder="1" applyAlignment="1">
      <alignment horizontal="center" vertical="center"/>
    </xf>
    <xf numFmtId="0" fontId="5" fillId="0" borderId="100" xfId="0" applyFont="1" applyBorder="1" applyAlignment="1">
      <alignment vertical="center"/>
    </xf>
    <xf numFmtId="0" fontId="4" fillId="2" borderId="101" xfId="0" applyFont="1" applyFill="1" applyBorder="1" applyAlignment="1">
      <alignment horizontal="center" vertical="center"/>
    </xf>
    <xf numFmtId="0" fontId="6" fillId="2" borderId="46" xfId="0" applyFont="1" applyFill="1" applyBorder="1" applyAlignment="1">
      <alignment horizontal="center" vertical="center"/>
    </xf>
    <xf numFmtId="0" fontId="6" fillId="2" borderId="3" xfId="0" applyFont="1" applyFill="1" applyBorder="1" applyAlignment="1">
      <alignment horizontal="center" vertical="center"/>
    </xf>
    <xf numFmtId="0" fontId="6" fillId="0" borderId="52" xfId="0" applyFont="1" applyBorder="1" applyAlignment="1">
      <alignment horizontal="left" vertical="center"/>
    </xf>
    <xf numFmtId="0" fontId="6" fillId="2" borderId="62" xfId="0" applyFont="1" applyFill="1" applyBorder="1" applyAlignment="1">
      <alignment horizontal="center" vertical="center"/>
    </xf>
    <xf numFmtId="0" fontId="6" fillId="4" borderId="11" xfId="0" applyFont="1" applyFill="1" applyBorder="1" applyAlignment="1">
      <alignment horizontal="center" vertical="center"/>
    </xf>
    <xf numFmtId="0" fontId="5" fillId="0" borderId="10" xfId="0" applyFont="1" applyBorder="1" applyAlignment="1">
      <alignment vertical="center"/>
    </xf>
    <xf numFmtId="0" fontId="5" fillId="0" borderId="12" xfId="0" applyFont="1" applyBorder="1" applyAlignment="1">
      <alignment vertical="center"/>
    </xf>
    <xf numFmtId="0" fontId="4" fillId="4" borderId="51" xfId="0" applyFont="1" applyFill="1" applyBorder="1" applyAlignment="1">
      <alignment horizontal="center" vertical="center"/>
    </xf>
    <xf numFmtId="6" fontId="6" fillId="4" borderId="51" xfId="0" applyNumberFormat="1" applyFont="1" applyFill="1" applyBorder="1" applyAlignment="1">
      <alignment horizontal="center" vertical="center"/>
    </xf>
    <xf numFmtId="0" fontId="4" fillId="2" borderId="60" xfId="0" applyFont="1" applyFill="1" applyBorder="1" applyAlignment="1">
      <alignment horizontal="center" vertical="center"/>
    </xf>
    <xf numFmtId="6" fontId="6" fillId="0" borderId="40" xfId="0" applyNumberFormat="1" applyFont="1" applyBorder="1" applyAlignment="1">
      <alignment horizontal="center" vertical="center"/>
    </xf>
    <xf numFmtId="0" fontId="5" fillId="0" borderId="39" xfId="0" applyFont="1" applyBorder="1" applyAlignment="1">
      <alignment vertical="center"/>
    </xf>
    <xf numFmtId="0" fontId="5" fillId="0" borderId="35" xfId="0" applyFont="1" applyBorder="1" applyAlignment="1">
      <alignment vertical="center"/>
    </xf>
    <xf numFmtId="0" fontId="6" fillId="0" borderId="40" xfId="0" applyFont="1" applyBorder="1" applyAlignment="1">
      <alignment horizontal="center" vertical="center"/>
    </xf>
    <xf numFmtId="0" fontId="6" fillId="0" borderId="3" xfId="0" applyFont="1" applyBorder="1" applyAlignment="1">
      <alignment horizontal="center" vertical="center"/>
    </xf>
    <xf numFmtId="9" fontId="6" fillId="0" borderId="3" xfId="0" applyNumberFormat="1" applyFont="1" applyBorder="1" applyAlignment="1">
      <alignment horizontal="center" vertical="center"/>
    </xf>
    <xf numFmtId="0" fontId="4" fillId="4" borderId="52" xfId="0" applyFont="1" applyFill="1" applyBorder="1" applyAlignment="1">
      <alignment horizontal="left" vertical="center"/>
    </xf>
    <xf numFmtId="0" fontId="7" fillId="0" borderId="18" xfId="0" applyFont="1" applyBorder="1" applyAlignment="1">
      <alignment horizontal="center" vertical="center"/>
    </xf>
    <xf numFmtId="0" fontId="9" fillId="0" borderId="13" xfId="0" applyFont="1" applyBorder="1" applyAlignment="1">
      <alignment horizontal="center" vertical="center"/>
    </xf>
    <xf numFmtId="0" fontId="5" fillId="0" borderId="8" xfId="0" applyFont="1" applyBorder="1" applyAlignment="1">
      <alignment vertical="center"/>
    </xf>
    <xf numFmtId="0" fontId="5" fillId="0" borderId="5" xfId="0" applyFont="1" applyBorder="1" applyAlignment="1">
      <alignment vertical="center"/>
    </xf>
    <xf numFmtId="0" fontId="5" fillId="0" borderId="7" xfId="0" applyFont="1" applyBorder="1" applyAlignment="1">
      <alignment vertical="center"/>
    </xf>
    <xf numFmtId="0" fontId="5" fillId="0" borderId="14" xfId="0" applyFont="1" applyBorder="1" applyAlignment="1">
      <alignment vertical="center"/>
    </xf>
    <xf numFmtId="6" fontId="6" fillId="0" borderId="11" xfId="0" applyNumberFormat="1" applyFont="1" applyBorder="1" applyAlignment="1">
      <alignment horizontal="center" vertical="center"/>
    </xf>
    <xf numFmtId="0" fontId="5" fillId="0" borderId="9" xfId="0" applyFont="1" applyBorder="1" applyAlignment="1">
      <alignment vertical="center"/>
    </xf>
    <xf numFmtId="0" fontId="5" fillId="0" borderId="6" xfId="0" applyFont="1" applyBorder="1" applyAlignment="1">
      <alignment vertical="center"/>
    </xf>
    <xf numFmtId="0" fontId="5" fillId="0" borderId="4" xfId="0" applyFont="1" applyBorder="1" applyAlignment="1">
      <alignment vertical="center"/>
    </xf>
    <xf numFmtId="0" fontId="6" fillId="0" borderId="36" xfId="0" applyFont="1" applyBorder="1" applyAlignment="1">
      <alignment horizontal="left" vertical="center"/>
    </xf>
    <xf numFmtId="0" fontId="4" fillId="0" borderId="36" xfId="0" applyFont="1" applyBorder="1" applyAlignment="1">
      <alignment horizontal="left" vertical="center"/>
    </xf>
    <xf numFmtId="6" fontId="6" fillId="0" borderId="34" xfId="0" applyNumberFormat="1" applyFont="1" applyBorder="1" applyAlignment="1">
      <alignment horizontal="center" vertical="center"/>
    </xf>
    <xf numFmtId="0" fontId="5" fillId="0" borderId="33" xfId="0" applyFont="1" applyBorder="1" applyAlignment="1">
      <alignment vertical="center"/>
    </xf>
    <xf numFmtId="0" fontId="5" fillId="0" borderId="32" xfId="0" applyFont="1" applyBorder="1" applyAlignment="1">
      <alignment vertical="center"/>
    </xf>
    <xf numFmtId="0" fontId="5" fillId="0" borderId="26" xfId="0" applyFont="1" applyBorder="1" applyAlignment="1">
      <alignment vertical="center"/>
    </xf>
    <xf numFmtId="0" fontId="5" fillId="0" borderId="25" xfId="0" applyFont="1" applyBorder="1" applyAlignment="1">
      <alignment vertical="center"/>
    </xf>
    <xf numFmtId="0" fontId="6" fillId="0" borderId="34" xfId="0" applyFont="1" applyBorder="1" applyAlignment="1">
      <alignment horizontal="center" vertical="center"/>
    </xf>
    <xf numFmtId="0" fontId="4" fillId="0" borderId="28" xfId="0" applyFont="1" applyBorder="1" applyAlignment="1">
      <alignment horizontal="left" vertical="center"/>
    </xf>
    <xf numFmtId="0" fontId="5" fillId="0" borderId="27" xfId="0" applyFont="1" applyBorder="1" applyAlignment="1">
      <alignment vertical="center"/>
    </xf>
    <xf numFmtId="6" fontId="6" fillId="0" borderId="21" xfId="0" applyNumberFormat="1" applyFont="1" applyBorder="1" applyAlignment="1">
      <alignment horizontal="center" vertical="center"/>
    </xf>
    <xf numFmtId="0" fontId="5" fillId="0" borderId="20" xfId="0" applyFont="1" applyBorder="1" applyAlignment="1">
      <alignment vertical="center"/>
    </xf>
    <xf numFmtId="0" fontId="5" fillId="0" borderId="19" xfId="0" applyFont="1" applyBorder="1" applyAlignment="1">
      <alignment vertical="center"/>
    </xf>
    <xf numFmtId="0" fontId="6" fillId="0" borderId="31" xfId="0" applyFont="1" applyBorder="1" applyAlignment="1">
      <alignment horizontal="center" vertical="center"/>
    </xf>
    <xf numFmtId="0" fontId="5" fillId="0" borderId="24" xfId="0" applyFont="1" applyBorder="1" applyAlignment="1">
      <alignment vertical="center"/>
    </xf>
    <xf numFmtId="0" fontId="9" fillId="0" borderId="23" xfId="0" applyFont="1" applyBorder="1" applyAlignment="1">
      <alignment horizontal="center" vertical="center"/>
    </xf>
    <xf numFmtId="0" fontId="5" fillId="0" borderId="22" xfId="0" applyFont="1" applyBorder="1" applyAlignment="1">
      <alignment vertical="center"/>
    </xf>
    <xf numFmtId="0" fontId="13" fillId="0" borderId="11" xfId="0" applyFont="1" applyBorder="1" applyAlignment="1">
      <alignment horizontal="center" vertical="center"/>
    </xf>
    <xf numFmtId="0" fontId="13" fillId="0" borderId="70" xfId="0" applyFont="1" applyBorder="1" applyAlignment="1">
      <alignment horizontal="center" vertical="center"/>
    </xf>
    <xf numFmtId="0" fontId="5" fillId="0" borderId="68" xfId="0" applyFont="1" applyBorder="1" applyAlignment="1">
      <alignment vertical="center"/>
    </xf>
    <xf numFmtId="0" fontId="4" fillId="2" borderId="46" xfId="0" applyFont="1" applyFill="1" applyBorder="1" applyAlignment="1">
      <alignment horizontal="left" vertical="center"/>
    </xf>
    <xf numFmtId="0" fontId="4" fillId="2" borderId="45" xfId="0" applyFont="1" applyFill="1" applyBorder="1" applyAlignment="1">
      <alignment horizontal="center" vertical="center"/>
    </xf>
    <xf numFmtId="0" fontId="5" fillId="0" borderId="44" xfId="0" applyFont="1" applyBorder="1" applyAlignment="1">
      <alignment vertical="center"/>
    </xf>
    <xf numFmtId="0" fontId="5" fillId="0" borderId="43" xfId="0" applyFont="1" applyBorder="1" applyAlignment="1">
      <alignment vertical="center"/>
    </xf>
    <xf numFmtId="0" fontId="6" fillId="2" borderId="62" xfId="0" applyFont="1" applyFill="1" applyBorder="1" applyAlignment="1">
      <alignment horizontal="left" vertical="center"/>
    </xf>
    <xf numFmtId="0" fontId="4" fillId="0" borderId="13" xfId="0" applyFont="1" applyBorder="1" applyAlignment="1">
      <alignment horizontal="left" vertical="center"/>
    </xf>
    <xf numFmtId="0" fontId="11" fillId="0" borderId="15" xfId="0" applyFont="1" applyBorder="1" applyAlignment="1">
      <alignment horizontal="center" vertical="center"/>
    </xf>
    <xf numFmtId="6" fontId="11" fillId="0" borderId="15" xfId="0" applyNumberFormat="1" applyFont="1" applyBorder="1" applyAlignment="1">
      <alignment horizontal="center" vertical="center"/>
    </xf>
    <xf numFmtId="0" fontId="14" fillId="0" borderId="16" xfId="0" applyFont="1" applyBorder="1" applyAlignment="1">
      <alignment horizontal="center" vertical="center"/>
    </xf>
    <xf numFmtId="6" fontId="14" fillId="0" borderId="70" xfId="0" applyNumberFormat="1" applyFont="1" applyBorder="1" applyAlignment="1">
      <alignment horizontal="center" vertical="center"/>
    </xf>
    <xf numFmtId="0" fontId="5" fillId="0" borderId="69" xfId="0" applyFont="1" applyBorder="1" applyAlignment="1">
      <alignment vertical="center"/>
    </xf>
    <xf numFmtId="0" fontId="6" fillId="0" borderId="11" xfId="0" applyFont="1" applyBorder="1" applyAlignment="1">
      <alignment horizontal="center" vertical="center"/>
    </xf>
    <xf numFmtId="0" fontId="4" fillId="0" borderId="11" xfId="0" applyFont="1" applyBorder="1" applyAlignment="1">
      <alignment horizontal="center" vertical="center"/>
    </xf>
    <xf numFmtId="0" fontId="4" fillId="2" borderId="30" xfId="0" applyFont="1" applyFill="1" applyBorder="1" applyAlignment="1">
      <alignment horizontal="center" vertical="center"/>
    </xf>
    <xf numFmtId="0" fontId="5" fillId="0" borderId="61" xfId="0" applyFont="1" applyBorder="1" applyAlignment="1">
      <alignment vertical="center"/>
    </xf>
    <xf numFmtId="0" fontId="14" fillId="0" borderId="70" xfId="0" applyFont="1" applyBorder="1" applyAlignment="1">
      <alignment horizontal="center" vertical="center"/>
    </xf>
    <xf numFmtId="0" fontId="13" fillId="0" borderId="71" xfId="0" applyFont="1" applyBorder="1" applyAlignment="1">
      <alignment horizontal="left" vertical="center"/>
    </xf>
    <xf numFmtId="0" fontId="13" fillId="0" borderId="58" xfId="0" applyFont="1" applyBorder="1" applyAlignment="1">
      <alignment horizontal="left" vertical="center"/>
    </xf>
    <xf numFmtId="6" fontId="14" fillId="0" borderId="57" xfId="0" applyNumberFormat="1" applyFont="1" applyBorder="1" applyAlignment="1">
      <alignment horizontal="center" vertical="center"/>
    </xf>
    <xf numFmtId="0" fontId="13" fillId="0" borderId="57" xfId="0" applyFont="1" applyBorder="1" applyAlignment="1">
      <alignment horizontal="center" vertical="center"/>
    </xf>
    <xf numFmtId="0" fontId="14" fillId="0" borderId="57" xfId="0" applyFont="1" applyBorder="1" applyAlignment="1">
      <alignment horizontal="center" vertical="center"/>
    </xf>
    <xf numFmtId="0" fontId="13" fillId="0" borderId="74" xfId="0" applyFont="1" applyBorder="1" applyAlignment="1">
      <alignment horizontal="left" vertical="center"/>
    </xf>
    <xf numFmtId="0" fontId="5" fillId="0" borderId="73" xfId="0" applyFont="1" applyBorder="1" applyAlignment="1">
      <alignment vertical="center"/>
    </xf>
    <xf numFmtId="0" fontId="6" fillId="4" borderId="51" xfId="0" applyFont="1" applyFill="1" applyBorder="1" applyAlignment="1">
      <alignment horizontal="center" vertical="center"/>
    </xf>
    <xf numFmtId="0" fontId="13" fillId="4" borderId="18" xfId="0" applyFont="1" applyFill="1" applyBorder="1" applyAlignment="1">
      <alignment horizontal="left" vertical="center"/>
    </xf>
    <xf numFmtId="6" fontId="14" fillId="4" borderId="16" xfId="0" applyNumberFormat="1" applyFont="1" applyFill="1" applyBorder="1" applyAlignment="1">
      <alignment horizontal="center" vertical="center"/>
    </xf>
    <xf numFmtId="6" fontId="14" fillId="5" borderId="51" xfId="0" applyNumberFormat="1" applyFont="1" applyFill="1" applyBorder="1" applyAlignment="1">
      <alignment horizontal="center" vertical="center"/>
    </xf>
    <xf numFmtId="0" fontId="13" fillId="5" borderId="51" xfId="0" applyFont="1" applyFill="1" applyBorder="1" applyAlignment="1">
      <alignment horizontal="center" vertical="center"/>
    </xf>
    <xf numFmtId="0" fontId="13" fillId="2" borderId="62" xfId="0" applyFont="1" applyFill="1" applyBorder="1" applyAlignment="1">
      <alignment horizontal="left" vertical="center"/>
    </xf>
    <xf numFmtId="0" fontId="14" fillId="2" borderId="37" xfId="0" applyFont="1" applyFill="1" applyBorder="1" applyAlignment="1">
      <alignment horizontal="center" vertical="center"/>
    </xf>
    <xf numFmtId="0" fontId="13" fillId="2" borderId="37" xfId="0" applyFont="1" applyFill="1" applyBorder="1" applyAlignment="1">
      <alignment horizontal="center" vertical="center"/>
    </xf>
    <xf numFmtId="0" fontId="14" fillId="4" borderId="16" xfId="0" applyFont="1" applyFill="1" applyBorder="1" applyAlignment="1">
      <alignment horizontal="center" vertical="center"/>
    </xf>
    <xf numFmtId="0" fontId="13" fillId="5" borderId="18" xfId="0" applyFont="1" applyFill="1" applyBorder="1" applyAlignment="1">
      <alignment horizontal="left" vertical="center"/>
    </xf>
    <xf numFmtId="6" fontId="14" fillId="5" borderId="16" xfId="0" applyNumberFormat="1" applyFont="1" applyFill="1" applyBorder="1" applyAlignment="1">
      <alignment horizontal="center" vertical="center"/>
    </xf>
    <xf numFmtId="0" fontId="13" fillId="5" borderId="16" xfId="0" applyFont="1" applyFill="1" applyBorder="1" applyAlignment="1">
      <alignment horizontal="center" vertical="center"/>
    </xf>
    <xf numFmtId="0" fontId="14" fillId="5" borderId="16" xfId="0" applyFont="1" applyFill="1" applyBorder="1" applyAlignment="1">
      <alignment horizontal="center" vertical="center"/>
    </xf>
    <xf numFmtId="0" fontId="13" fillId="0" borderId="13" xfId="0" applyFont="1" applyBorder="1" applyAlignment="1">
      <alignment horizontal="left" vertical="center"/>
    </xf>
    <xf numFmtId="0" fontId="11" fillId="0" borderId="77" xfId="0" applyFont="1" applyBorder="1" applyAlignment="1">
      <alignment vertical="center"/>
    </xf>
    <xf numFmtId="0" fontId="5" fillId="0" borderId="76" xfId="0" applyFont="1" applyBorder="1" applyAlignment="1">
      <alignment vertical="center"/>
    </xf>
    <xf numFmtId="0" fontId="4" fillId="0" borderId="40" xfId="0" applyFont="1" applyBorder="1" applyAlignment="1">
      <alignment horizontal="center" vertical="center"/>
    </xf>
    <xf numFmtId="0" fontId="13" fillId="5" borderId="52" xfId="0" applyFont="1" applyFill="1" applyBorder="1" applyAlignment="1">
      <alignment horizontal="left" vertical="center"/>
    </xf>
    <xf numFmtId="0" fontId="14" fillId="5" borderId="51" xfId="0" applyFont="1" applyFill="1" applyBorder="1" applyAlignment="1">
      <alignment horizontal="center" vertical="center"/>
    </xf>
    <xf numFmtId="6" fontId="19" fillId="4" borderId="39" xfId="0" applyNumberFormat="1" applyFont="1" applyFill="1" applyBorder="1" applyAlignment="1">
      <alignment horizontal="center" vertical="center"/>
    </xf>
    <xf numFmtId="0" fontId="19" fillId="4" borderId="39" xfId="0" applyFont="1" applyFill="1" applyBorder="1" applyAlignment="1">
      <alignment horizontal="center" vertical="center"/>
    </xf>
    <xf numFmtId="0" fontId="6" fillId="4" borderId="40" xfId="0" applyFont="1" applyFill="1" applyBorder="1" applyAlignment="1">
      <alignment horizontal="center" vertical="center"/>
    </xf>
    <xf numFmtId="0" fontId="19" fillId="4" borderId="86" xfId="0" applyFont="1" applyFill="1" applyBorder="1" applyAlignment="1">
      <alignment vertical="center"/>
    </xf>
    <xf numFmtId="0" fontId="5" fillId="0" borderId="85" xfId="0" applyFont="1" applyBorder="1" applyAlignment="1">
      <alignment vertical="center"/>
    </xf>
    <xf numFmtId="0" fontId="4" fillId="0" borderId="84" xfId="0" applyFont="1" applyBorder="1" applyAlignment="1">
      <alignment horizontal="left" vertical="center"/>
    </xf>
    <xf numFmtId="0" fontId="5" fillId="0" borderId="83" xfId="0" applyFont="1" applyBorder="1" applyAlignment="1">
      <alignment vertical="center"/>
    </xf>
    <xf numFmtId="0" fontId="13" fillId="0" borderId="52" xfId="0" applyFont="1" applyBorder="1" applyAlignment="1">
      <alignment horizontal="left" vertical="center"/>
    </xf>
    <xf numFmtId="6" fontId="14" fillId="0" borderId="51" xfId="0" applyNumberFormat="1" applyFont="1" applyBorder="1" applyAlignment="1">
      <alignment horizontal="center" vertical="center"/>
    </xf>
    <xf numFmtId="0" fontId="14" fillId="0" borderId="51" xfId="0" applyFont="1" applyBorder="1" applyAlignment="1">
      <alignment horizontal="center" vertical="center"/>
    </xf>
    <xf numFmtId="6" fontId="6" fillId="0" borderId="81" xfId="0" applyNumberFormat="1" applyFont="1" applyBorder="1" applyAlignment="1">
      <alignment horizontal="center" vertical="center"/>
    </xf>
    <xf numFmtId="0" fontId="5" fillId="0" borderId="80" xfId="0" applyFont="1" applyBorder="1" applyAlignment="1">
      <alignment vertical="center"/>
    </xf>
    <xf numFmtId="0" fontId="5" fillId="0" borderId="79" xfId="0" applyFont="1" applyBorder="1" applyAlignment="1">
      <alignment vertical="center"/>
    </xf>
    <xf numFmtId="0" fontId="4" fillId="0" borderId="81" xfId="0" applyFont="1" applyBorder="1" applyAlignment="1">
      <alignment horizontal="center" vertical="center"/>
    </xf>
    <xf numFmtId="0" fontId="6" fillId="0" borderId="81" xfId="0" applyFont="1" applyBorder="1" applyAlignment="1">
      <alignment horizontal="center" vertical="center"/>
    </xf>
    <xf numFmtId="0" fontId="4" fillId="0" borderId="81" xfId="0" applyFont="1" applyBorder="1" applyAlignment="1">
      <alignment horizontal="left" vertical="center"/>
    </xf>
    <xf numFmtId="0" fontId="4" fillId="0" borderId="86" xfId="0" applyFont="1" applyBorder="1" applyAlignment="1">
      <alignment horizontal="left" vertical="center"/>
    </xf>
    <xf numFmtId="6" fontId="6" fillId="0" borderId="39" xfId="0" applyNumberFormat="1" applyFont="1" applyBorder="1" applyAlignment="1">
      <alignment horizontal="center" vertical="center"/>
    </xf>
    <xf numFmtId="0" fontId="4" fillId="4" borderId="82" xfId="0" applyFont="1" applyFill="1" applyBorder="1" applyAlignment="1">
      <alignment horizontal="left" vertical="center"/>
    </xf>
    <xf numFmtId="6" fontId="6" fillId="4" borderId="34" xfId="0" applyNumberFormat="1" applyFont="1" applyFill="1" applyBorder="1" applyAlignment="1">
      <alignment horizontal="center" vertical="center"/>
    </xf>
    <xf numFmtId="0" fontId="4" fillId="4" borderId="34" xfId="0" applyFont="1" applyFill="1" applyBorder="1" applyAlignment="1">
      <alignment horizontal="center" vertical="center"/>
    </xf>
    <xf numFmtId="0" fontId="13" fillId="0" borderId="86" xfId="0" applyFont="1" applyBorder="1" applyAlignment="1">
      <alignment horizontal="left" vertical="center"/>
    </xf>
    <xf numFmtId="6" fontId="14" fillId="0" borderId="39" xfId="0" applyNumberFormat="1" applyFont="1" applyBorder="1" applyAlignment="1">
      <alignment horizontal="center" vertical="center"/>
    </xf>
    <xf numFmtId="0" fontId="13" fillId="0" borderId="40" xfId="0" applyFont="1" applyBorder="1" applyAlignment="1">
      <alignment horizontal="center" vertical="center"/>
    </xf>
    <xf numFmtId="0" fontId="14" fillId="0" borderId="40" xfId="0" applyFont="1" applyBorder="1" applyAlignment="1">
      <alignment horizontal="center" vertical="center"/>
    </xf>
    <xf numFmtId="6" fontId="14" fillId="0" borderId="40" xfId="0" applyNumberFormat="1" applyFont="1" applyBorder="1" applyAlignment="1">
      <alignment horizontal="center" vertical="center"/>
    </xf>
    <xf numFmtId="0" fontId="6" fillId="4" borderId="34" xfId="0" applyFont="1" applyFill="1" applyBorder="1" applyAlignment="1">
      <alignment horizontal="center" vertical="center"/>
    </xf>
    <xf numFmtId="0" fontId="4" fillId="0" borderId="91" xfId="0" applyFont="1" applyBorder="1" applyAlignment="1">
      <alignment horizontal="left" vertical="center"/>
    </xf>
    <xf numFmtId="0" fontId="4" fillId="0" borderId="90" xfId="0" applyFont="1" applyBorder="1" applyAlignment="1">
      <alignment horizontal="center" vertical="center"/>
    </xf>
    <xf numFmtId="0" fontId="4" fillId="0" borderId="82" xfId="0" applyFont="1" applyBorder="1" applyAlignment="1">
      <alignment horizontal="left" vertical="center"/>
    </xf>
    <xf numFmtId="0" fontId="6" fillId="5" borderId="18" xfId="0" applyFont="1" applyFill="1" applyBorder="1" applyAlignment="1">
      <alignment horizontal="left" vertical="center"/>
    </xf>
    <xf numFmtId="0" fontId="19" fillId="0" borderId="18" xfId="0" applyFont="1" applyBorder="1" applyAlignment="1">
      <alignment vertical="center"/>
    </xf>
    <xf numFmtId="6" fontId="19" fillId="0" borderId="16" xfId="0" applyNumberFormat="1" applyFont="1" applyBorder="1" applyAlignment="1">
      <alignment horizontal="center" vertical="center"/>
    </xf>
    <xf numFmtId="0" fontId="19" fillId="0" borderId="16" xfId="0" applyFont="1" applyBorder="1" applyAlignment="1">
      <alignment horizontal="center" vertical="center"/>
    </xf>
    <xf numFmtId="0" fontId="21" fillId="0" borderId="16" xfId="0" applyFont="1" applyBorder="1" applyAlignment="1">
      <alignment horizontal="center" vertical="center"/>
    </xf>
    <xf numFmtId="0" fontId="22" fillId="0" borderId="15" xfId="0" applyFont="1" applyBorder="1" applyAlignment="1">
      <alignment vertical="center"/>
    </xf>
    <xf numFmtId="0" fontId="22" fillId="0" borderId="17" xfId="0" applyFont="1" applyBorder="1" applyAlignment="1">
      <alignment vertical="center"/>
    </xf>
    <xf numFmtId="0" fontId="13" fillId="4" borderId="62" xfId="0" applyFont="1" applyFill="1" applyBorder="1" applyAlignment="1">
      <alignment horizontal="left" vertical="center"/>
    </xf>
    <xf numFmtId="0" fontId="5" fillId="0" borderId="103" xfId="0" applyFont="1" applyBorder="1" applyAlignment="1">
      <alignment vertical="center"/>
    </xf>
    <xf numFmtId="6" fontId="14" fillId="4" borderId="104" xfId="0" applyNumberFormat="1" applyFont="1" applyFill="1" applyBorder="1" applyAlignment="1">
      <alignment horizontal="center" vertical="center"/>
    </xf>
    <xf numFmtId="0" fontId="13" fillId="4" borderId="104" xfId="0" applyFont="1" applyFill="1" applyBorder="1" applyAlignment="1">
      <alignment horizontal="center" vertical="center"/>
    </xf>
    <xf numFmtId="0" fontId="14" fillId="4" borderId="104" xfId="0" applyFont="1" applyFill="1" applyBorder="1" applyAlignment="1">
      <alignment horizontal="center" vertical="center"/>
    </xf>
    <xf numFmtId="0" fontId="14" fillId="4" borderId="105" xfId="0" applyFont="1" applyFill="1" applyBorder="1" applyAlignment="1">
      <alignment horizontal="center" vertical="center"/>
    </xf>
    <xf numFmtId="0" fontId="13" fillId="4" borderId="106" xfId="0" applyFont="1" applyFill="1" applyBorder="1" applyAlignment="1">
      <alignment horizontal="left" vertical="center"/>
    </xf>
    <xf numFmtId="0" fontId="5" fillId="0" borderId="107" xfId="0" applyFont="1" applyBorder="1" applyAlignment="1">
      <alignment vertical="center"/>
    </xf>
    <xf numFmtId="6" fontId="14" fillId="4" borderId="108" xfId="0" applyNumberFormat="1" applyFont="1" applyFill="1" applyBorder="1" applyAlignment="1">
      <alignment horizontal="center" vertical="center"/>
    </xf>
    <xf numFmtId="0" fontId="5" fillId="0" borderId="109" xfId="0" applyFont="1" applyBorder="1" applyAlignment="1">
      <alignment vertical="center"/>
    </xf>
    <xf numFmtId="0" fontId="13" fillId="4" borderId="108" xfId="0" applyFont="1" applyFill="1" applyBorder="1" applyAlignment="1">
      <alignment horizontal="center" vertical="center"/>
    </xf>
    <xf numFmtId="0" fontId="14" fillId="4" borderId="108" xfId="0" applyFont="1" applyFill="1" applyBorder="1" applyAlignment="1">
      <alignment horizontal="center" vertical="center"/>
    </xf>
    <xf numFmtId="0" fontId="14" fillId="4" borderId="110" xfId="0" applyFont="1" applyFill="1" applyBorder="1" applyAlignment="1">
      <alignment horizontal="center" vertical="center"/>
    </xf>
    <xf numFmtId="5" fontId="4" fillId="3" borderId="111" xfId="0" applyNumberFormat="1" applyFont="1" applyFill="1" applyBorder="1" applyAlignment="1">
      <alignment horizontal="center" vertical="center"/>
    </xf>
    <xf numFmtId="0" fontId="3" fillId="3" borderId="112" xfId="0" applyFont="1" applyFill="1" applyBorder="1" applyAlignment="1">
      <alignment vertical="center"/>
    </xf>
    <xf numFmtId="5" fontId="4" fillId="3" borderId="113" xfId="0" applyNumberFormat="1" applyFont="1" applyFill="1" applyBorder="1" applyAlignment="1">
      <alignment horizontal="center" vertical="center"/>
    </xf>
    <xf numFmtId="0" fontId="18" fillId="3" borderId="114" xfId="0" applyFont="1" applyFill="1" applyBorder="1" applyAlignment="1">
      <alignment vertical="center"/>
    </xf>
    <xf numFmtId="0" fontId="3" fillId="3" borderId="114" xfId="0" applyFont="1" applyFill="1" applyBorder="1" applyAlignment="1">
      <alignment vertical="center"/>
    </xf>
    <xf numFmtId="5" fontId="4" fillId="3" borderId="115" xfId="0" applyNumberFormat="1" applyFont="1" applyFill="1" applyBorder="1" applyAlignment="1">
      <alignment horizontal="center" vertical="center"/>
    </xf>
    <xf numFmtId="0" fontId="3" fillId="3" borderId="116" xfId="0" applyFont="1" applyFill="1" applyBorder="1" applyAlignment="1">
      <alignment vertical="center"/>
    </xf>
    <xf numFmtId="0" fontId="4" fillId="3" borderId="111" xfId="0" applyFont="1" applyFill="1" applyBorder="1" applyAlignment="1">
      <alignment horizontal="center" vertical="center"/>
    </xf>
    <xf numFmtId="0" fontId="4" fillId="3" borderId="113" xfId="0" applyFont="1" applyFill="1" applyBorder="1" applyAlignment="1">
      <alignment horizontal="center" vertical="center"/>
    </xf>
    <xf numFmtId="0" fontId="20" fillId="3" borderId="114" xfId="0" applyFont="1" applyFill="1" applyBorder="1" applyAlignment="1">
      <alignment horizontal="left" vertical="center"/>
    </xf>
    <xf numFmtId="0" fontId="13" fillId="3" borderId="113" xfId="0" applyFont="1" applyFill="1" applyBorder="1" applyAlignment="1">
      <alignment horizontal="center" vertical="center"/>
    </xf>
    <xf numFmtId="0" fontId="16" fillId="3" borderId="114" xfId="0" applyFont="1" applyFill="1" applyBorder="1" applyAlignment="1">
      <alignment vertical="center"/>
    </xf>
    <xf numFmtId="0" fontId="4" fillId="3" borderId="115" xfId="0" applyFont="1" applyFill="1" applyBorder="1" applyAlignment="1">
      <alignment horizontal="center" vertical="center"/>
    </xf>
    <xf numFmtId="0" fontId="20" fillId="3" borderId="112" xfId="0" applyFont="1" applyFill="1" applyBorder="1" applyAlignment="1">
      <alignment horizontal="left" vertical="center"/>
    </xf>
    <xf numFmtId="0" fontId="4" fillId="8" borderId="113" xfId="0" applyFont="1" applyFill="1" applyBorder="1" applyAlignment="1">
      <alignment horizontal="center" vertical="center"/>
    </xf>
    <xf numFmtId="0" fontId="3" fillId="8" borderId="114" xfId="0" applyFont="1" applyFill="1" applyBorder="1" applyAlignment="1">
      <alignment vertical="center"/>
    </xf>
    <xf numFmtId="0" fontId="19" fillId="3" borderId="113" xfId="0" applyFont="1" applyFill="1" applyBorder="1" applyAlignment="1">
      <alignment horizontal="center" vertical="center"/>
    </xf>
    <xf numFmtId="0" fontId="17" fillId="3" borderId="114" xfId="0" applyFont="1" applyFill="1" applyBorder="1" applyAlignment="1">
      <alignment vertical="center"/>
    </xf>
    <xf numFmtId="6" fontId="4" fillId="3" borderId="114" xfId="0" applyNumberFormat="1" applyFont="1" applyFill="1" applyBorder="1" applyAlignment="1">
      <alignment vertical="center"/>
    </xf>
    <xf numFmtId="6" fontId="4" fillId="3" borderId="112" xfId="0" applyNumberFormat="1" applyFont="1" applyFill="1" applyBorder="1" applyAlignment="1">
      <alignment vertical="center"/>
    </xf>
    <xf numFmtId="6" fontId="4" fillId="3" borderId="116" xfId="0" applyNumberFormat="1" applyFont="1" applyFill="1" applyBorder="1" applyAlignment="1">
      <alignment vertical="center"/>
    </xf>
    <xf numFmtId="0" fontId="4" fillId="8" borderId="111" xfId="0" applyFont="1" applyFill="1" applyBorder="1" applyAlignment="1">
      <alignment horizontal="center" vertical="center"/>
    </xf>
    <xf numFmtId="6" fontId="4" fillId="8" borderId="112" xfId="0" applyNumberFormat="1" applyFont="1" applyFill="1" applyBorder="1" applyAlignment="1">
      <alignment vertical="center"/>
    </xf>
    <xf numFmtId="6" fontId="13" fillId="3" borderId="114" xfId="0" applyNumberFormat="1" applyFont="1" applyFill="1" applyBorder="1" applyAlignment="1">
      <alignment vertical="center"/>
    </xf>
    <xf numFmtId="6" fontId="18" fillId="3" borderId="114" xfId="0" applyNumberFormat="1" applyFont="1" applyFill="1" applyBorder="1" applyAlignment="1">
      <alignment vertical="center"/>
    </xf>
    <xf numFmtId="6" fontId="4" fillId="8" borderId="114" xfId="0" applyNumberFormat="1" applyFont="1" applyFill="1" applyBorder="1" applyAlignment="1">
      <alignment vertical="center"/>
    </xf>
    <xf numFmtId="0" fontId="4" fillId="8" borderId="115" xfId="0" applyFont="1" applyFill="1" applyBorder="1" applyAlignment="1">
      <alignment horizontal="center" vertical="center"/>
    </xf>
    <xf numFmtId="6" fontId="4" fillId="8" borderId="116" xfId="0" applyNumberFormat="1" applyFont="1" applyFill="1" applyBorder="1" applyAlignment="1">
      <alignment vertical="center"/>
    </xf>
    <xf numFmtId="0" fontId="13" fillId="3" borderId="111" xfId="0" applyFont="1" applyFill="1" applyBorder="1" applyAlignment="1">
      <alignment horizontal="center" vertical="center"/>
    </xf>
    <xf numFmtId="6" fontId="13" fillId="3" borderId="112" xfId="0" applyNumberFormat="1" applyFont="1" applyFill="1" applyBorder="1" applyAlignment="1">
      <alignment vertical="center"/>
    </xf>
    <xf numFmtId="0" fontId="13" fillId="3" borderId="115" xfId="0" applyFont="1" applyFill="1" applyBorder="1" applyAlignment="1">
      <alignment horizontal="center" vertical="center"/>
    </xf>
    <xf numFmtId="6" fontId="13" fillId="3" borderId="116" xfId="0" applyNumberFormat="1" applyFont="1" applyFill="1" applyBorder="1" applyAlignment="1">
      <alignment vertical="center"/>
    </xf>
    <xf numFmtId="0" fontId="11" fillId="3" borderId="113" xfId="0" applyFont="1" applyFill="1" applyBorder="1" applyAlignment="1">
      <alignment horizontal="center" vertical="center"/>
    </xf>
    <xf numFmtId="6" fontId="15" fillId="3" borderId="114" xfId="0" applyNumberFormat="1" applyFont="1" applyFill="1" applyBorder="1" applyAlignment="1">
      <alignment vertical="center"/>
    </xf>
    <xf numFmtId="0" fontId="4" fillId="3" borderId="117" xfId="0" applyFont="1" applyFill="1" applyBorder="1" applyAlignment="1">
      <alignment horizontal="center" vertical="center"/>
    </xf>
    <xf numFmtId="6" fontId="4" fillId="3" borderId="118" xfId="0" applyNumberFormat="1" applyFont="1" applyFill="1" applyBorder="1" applyAlignment="1">
      <alignment vertical="center"/>
    </xf>
  </cellXfs>
  <cellStyles count="1">
    <cellStyle name="標準" xfId="0" builtinId="0"/>
  </cellStyles>
  <dxfs count="0"/>
  <tableStyles count="0" defaultTableStyle="TableStyleMedium2" defaultPivotStyle="PivotStyleLight16"/>
  <colors>
    <mruColors>
      <color rgb="FFEFE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EE3FA-B2E4-924B-9739-15FFEA68E7C5}">
  <dimension ref="A1:Z1056"/>
  <sheetViews>
    <sheetView tabSelected="1" topLeftCell="A217" workbookViewId="0">
      <selection activeCell="N231" sqref="N231:T231"/>
    </sheetView>
  </sheetViews>
  <sheetFormatPr baseColWidth="10" defaultColWidth="11.1640625" defaultRowHeight="15" customHeight="1"/>
  <cols>
    <col min="1" max="1" width="9.83203125" style="1" customWidth="1"/>
    <col min="2" max="2" width="37.83203125" style="1" customWidth="1"/>
    <col min="3" max="6" width="2.1640625" style="1" customWidth="1"/>
    <col min="7" max="7" width="6.5" style="1" customWidth="1"/>
    <col min="8" max="12" width="2.1640625" style="1" customWidth="1"/>
    <col min="13" max="13" width="8.6640625" style="1" customWidth="1"/>
    <col min="14" max="14" width="2" style="1" customWidth="1"/>
    <col min="15" max="15" width="2.1640625" style="1" customWidth="1"/>
    <col min="16" max="16" width="5.83203125" style="1" customWidth="1"/>
    <col min="17" max="19" width="2.83203125" style="1" customWidth="1"/>
    <col min="20" max="20" width="8.83203125" style="1" customWidth="1"/>
    <col min="21" max="21" width="14.83203125" style="1" customWidth="1"/>
    <col min="22" max="22" width="17.5" style="1" customWidth="1"/>
    <col min="23" max="26" width="9" style="1" customWidth="1"/>
    <col min="27" max="16384" width="11.1640625" style="1"/>
  </cols>
  <sheetData>
    <row r="1" spans="1:22" ht="19.5" customHeight="1" thickBot="1">
      <c r="A1" s="128"/>
      <c r="B1" s="118"/>
      <c r="C1" s="72"/>
      <c r="D1" s="72"/>
      <c r="E1" s="72"/>
      <c r="F1" s="72"/>
      <c r="G1" s="72"/>
      <c r="H1" s="72"/>
      <c r="I1" s="72"/>
      <c r="J1" s="72"/>
      <c r="K1" s="72"/>
      <c r="L1" s="72"/>
      <c r="M1" s="72"/>
      <c r="N1" s="72"/>
      <c r="O1" s="72"/>
      <c r="P1" s="72"/>
      <c r="Q1" s="72"/>
      <c r="R1" s="72"/>
      <c r="S1" s="72"/>
      <c r="T1" s="72"/>
      <c r="U1" s="3"/>
      <c r="V1" s="2"/>
    </row>
    <row r="2" spans="1:22" ht="16.5" customHeight="1">
      <c r="A2" s="129"/>
      <c r="B2" s="130"/>
      <c r="C2" s="131" t="s">
        <v>244</v>
      </c>
      <c r="D2" s="132"/>
      <c r="E2" s="132"/>
      <c r="F2" s="130"/>
      <c r="G2" s="131" t="s">
        <v>26</v>
      </c>
      <c r="H2" s="132"/>
      <c r="I2" s="132"/>
      <c r="J2" s="132"/>
      <c r="K2" s="130"/>
      <c r="L2" s="133" t="s">
        <v>243</v>
      </c>
      <c r="M2" s="132"/>
      <c r="N2" s="132"/>
      <c r="O2" s="132"/>
      <c r="P2" s="130"/>
      <c r="Q2" s="133" t="s">
        <v>12</v>
      </c>
      <c r="R2" s="132"/>
      <c r="S2" s="132"/>
      <c r="T2" s="130"/>
      <c r="U2" s="71" t="s">
        <v>17</v>
      </c>
      <c r="V2" s="70" t="s">
        <v>24</v>
      </c>
    </row>
    <row r="3" spans="1:22" ht="16.5" customHeight="1">
      <c r="A3" s="93" t="s">
        <v>255</v>
      </c>
      <c r="B3" s="94"/>
      <c r="C3" s="98" t="s">
        <v>251</v>
      </c>
      <c r="D3" s="96"/>
      <c r="E3" s="96"/>
      <c r="F3" s="94"/>
      <c r="G3" s="95">
        <v>14800</v>
      </c>
      <c r="H3" s="96"/>
      <c r="I3" s="94"/>
      <c r="J3" s="98" t="s">
        <v>20</v>
      </c>
      <c r="K3" s="94"/>
      <c r="L3" s="98"/>
      <c r="M3" s="96"/>
      <c r="N3" s="94"/>
      <c r="O3" s="98" t="s">
        <v>20</v>
      </c>
      <c r="P3" s="94"/>
      <c r="Q3" s="95">
        <f t="shared" ref="Q3:Q8" si="0">G3*L3</f>
        <v>0</v>
      </c>
      <c r="R3" s="96"/>
      <c r="S3" s="94"/>
      <c r="T3" s="28" t="s">
        <v>19</v>
      </c>
      <c r="U3" s="273" t="s">
        <v>17</v>
      </c>
      <c r="V3" s="274"/>
    </row>
    <row r="4" spans="1:22" ht="16.5" customHeight="1">
      <c r="A4" s="79" t="s">
        <v>254</v>
      </c>
      <c r="B4" s="75"/>
      <c r="C4" s="76" t="s">
        <v>251</v>
      </c>
      <c r="D4" s="74"/>
      <c r="E4" s="74"/>
      <c r="F4" s="75"/>
      <c r="G4" s="73">
        <v>18800</v>
      </c>
      <c r="H4" s="74"/>
      <c r="I4" s="75"/>
      <c r="J4" s="76" t="s">
        <v>20</v>
      </c>
      <c r="K4" s="75"/>
      <c r="L4" s="76"/>
      <c r="M4" s="74"/>
      <c r="N4" s="75"/>
      <c r="O4" s="76" t="s">
        <v>20</v>
      </c>
      <c r="P4" s="75"/>
      <c r="Q4" s="73">
        <f>G4*L4</f>
        <v>0</v>
      </c>
      <c r="R4" s="74"/>
      <c r="S4" s="75"/>
      <c r="T4" s="26" t="s">
        <v>19</v>
      </c>
      <c r="U4" s="275" t="s">
        <v>17</v>
      </c>
      <c r="V4" s="276"/>
    </row>
    <row r="5" spans="1:22" ht="16.5" customHeight="1">
      <c r="A5" s="80" t="s">
        <v>253</v>
      </c>
      <c r="B5" s="75"/>
      <c r="C5" s="76" t="s">
        <v>251</v>
      </c>
      <c r="D5" s="74"/>
      <c r="E5" s="74"/>
      <c r="F5" s="75"/>
      <c r="G5" s="73">
        <v>19240</v>
      </c>
      <c r="H5" s="74"/>
      <c r="I5" s="75"/>
      <c r="J5" s="76" t="s">
        <v>20</v>
      </c>
      <c r="K5" s="75"/>
      <c r="L5" s="76"/>
      <c r="M5" s="74"/>
      <c r="N5" s="75"/>
      <c r="O5" s="76" t="s">
        <v>20</v>
      </c>
      <c r="P5" s="75"/>
      <c r="Q5" s="73">
        <f t="shared" si="0"/>
        <v>0</v>
      </c>
      <c r="R5" s="74"/>
      <c r="S5" s="75"/>
      <c r="T5" s="26" t="s">
        <v>19</v>
      </c>
      <c r="U5" s="275" t="s">
        <v>17</v>
      </c>
      <c r="V5" s="277"/>
    </row>
    <row r="6" spans="1:22" ht="16.5" customHeight="1">
      <c r="A6" s="80" t="s">
        <v>252</v>
      </c>
      <c r="B6" s="75"/>
      <c r="C6" s="76" t="s">
        <v>251</v>
      </c>
      <c r="D6" s="74"/>
      <c r="E6" s="74"/>
      <c r="F6" s="75"/>
      <c r="G6" s="73">
        <v>24440</v>
      </c>
      <c r="H6" s="74"/>
      <c r="I6" s="75"/>
      <c r="J6" s="76" t="s">
        <v>20</v>
      </c>
      <c r="K6" s="75"/>
      <c r="L6" s="76"/>
      <c r="M6" s="74"/>
      <c r="N6" s="75"/>
      <c r="O6" s="76" t="s">
        <v>20</v>
      </c>
      <c r="P6" s="75"/>
      <c r="Q6" s="73">
        <f t="shared" si="0"/>
        <v>0</v>
      </c>
      <c r="R6" s="74"/>
      <c r="S6" s="75"/>
      <c r="T6" s="26" t="s">
        <v>19</v>
      </c>
      <c r="U6" s="275" t="s">
        <v>17</v>
      </c>
      <c r="V6" s="277"/>
    </row>
    <row r="7" spans="1:22" ht="16.5" customHeight="1">
      <c r="A7" s="79" t="s">
        <v>250</v>
      </c>
      <c r="B7" s="75"/>
      <c r="C7" s="76" t="s">
        <v>240</v>
      </c>
      <c r="D7" s="74"/>
      <c r="E7" s="74"/>
      <c r="F7" s="75"/>
      <c r="G7" s="73">
        <v>22800</v>
      </c>
      <c r="H7" s="74"/>
      <c r="I7" s="75"/>
      <c r="J7" s="76" t="s">
        <v>20</v>
      </c>
      <c r="K7" s="75"/>
      <c r="L7" s="76"/>
      <c r="M7" s="74"/>
      <c r="N7" s="75"/>
      <c r="O7" s="76" t="s">
        <v>20</v>
      </c>
      <c r="P7" s="75"/>
      <c r="Q7" s="73">
        <f t="shared" si="0"/>
        <v>0</v>
      </c>
      <c r="R7" s="74"/>
      <c r="S7" s="75"/>
      <c r="T7" s="26" t="s">
        <v>19</v>
      </c>
      <c r="U7" s="275" t="s">
        <v>17</v>
      </c>
      <c r="V7" s="277"/>
    </row>
    <row r="8" spans="1:22" ht="16.5" customHeight="1">
      <c r="A8" s="136" t="s">
        <v>249</v>
      </c>
      <c r="B8" s="87"/>
      <c r="C8" s="102" t="s">
        <v>240</v>
      </c>
      <c r="D8" s="100"/>
      <c r="E8" s="100"/>
      <c r="F8" s="87"/>
      <c r="G8" s="99">
        <v>26800</v>
      </c>
      <c r="H8" s="100"/>
      <c r="I8" s="87"/>
      <c r="J8" s="102" t="s">
        <v>20</v>
      </c>
      <c r="K8" s="87"/>
      <c r="L8" s="102"/>
      <c r="M8" s="100"/>
      <c r="N8" s="87"/>
      <c r="O8" s="102" t="s">
        <v>20</v>
      </c>
      <c r="P8" s="87"/>
      <c r="Q8" s="99">
        <f t="shared" si="0"/>
        <v>0</v>
      </c>
      <c r="R8" s="100"/>
      <c r="S8" s="87"/>
      <c r="T8" s="31" t="s">
        <v>19</v>
      </c>
      <c r="U8" s="278" t="s">
        <v>17</v>
      </c>
      <c r="V8" s="279"/>
    </row>
    <row r="9" spans="1:22" ht="9.75" customHeight="1">
      <c r="A9" s="23"/>
      <c r="B9" s="19"/>
      <c r="C9" s="19"/>
      <c r="D9" s="19"/>
      <c r="E9" s="19"/>
      <c r="F9" s="19"/>
      <c r="G9" s="19"/>
      <c r="H9" s="19"/>
      <c r="I9" s="19"/>
      <c r="J9" s="19"/>
      <c r="K9" s="19"/>
      <c r="L9" s="19"/>
      <c r="M9" s="19"/>
      <c r="N9" s="19"/>
      <c r="O9" s="19"/>
      <c r="P9" s="19"/>
      <c r="Q9" s="19"/>
      <c r="R9" s="19"/>
      <c r="S9" s="19"/>
      <c r="T9" s="19"/>
      <c r="U9" s="3"/>
      <c r="V9" s="18"/>
    </row>
    <row r="10" spans="1:22" ht="16.5" customHeight="1">
      <c r="A10" s="137"/>
      <c r="B10" s="89"/>
      <c r="C10" s="90" t="s">
        <v>248</v>
      </c>
      <c r="D10" s="91"/>
      <c r="E10" s="91"/>
      <c r="F10" s="89"/>
      <c r="G10" s="90" t="s">
        <v>26</v>
      </c>
      <c r="H10" s="91"/>
      <c r="I10" s="91"/>
      <c r="J10" s="91"/>
      <c r="K10" s="89"/>
      <c r="L10" s="92" t="s">
        <v>243</v>
      </c>
      <c r="M10" s="91"/>
      <c r="N10" s="91"/>
      <c r="O10" s="91"/>
      <c r="P10" s="89"/>
      <c r="Q10" s="92" t="s">
        <v>12</v>
      </c>
      <c r="R10" s="91"/>
      <c r="S10" s="91"/>
      <c r="T10" s="89"/>
      <c r="U10" s="17" t="s">
        <v>17</v>
      </c>
      <c r="V10" s="16" t="s">
        <v>24</v>
      </c>
    </row>
    <row r="11" spans="1:22" ht="16.5" customHeight="1">
      <c r="A11" s="93" t="s">
        <v>246</v>
      </c>
      <c r="B11" s="94"/>
      <c r="C11" s="98" t="s">
        <v>247</v>
      </c>
      <c r="D11" s="96"/>
      <c r="E11" s="96"/>
      <c r="F11" s="94"/>
      <c r="G11" s="95">
        <v>0</v>
      </c>
      <c r="H11" s="96"/>
      <c r="I11" s="94"/>
      <c r="J11" s="98" t="s">
        <v>20</v>
      </c>
      <c r="K11" s="94"/>
      <c r="L11" s="97"/>
      <c r="M11" s="96"/>
      <c r="N11" s="94"/>
      <c r="O11" s="98" t="s">
        <v>20</v>
      </c>
      <c r="P11" s="94"/>
      <c r="Q11" s="95">
        <f>G11*L11</f>
        <v>0</v>
      </c>
      <c r="R11" s="96"/>
      <c r="S11" s="94"/>
      <c r="T11" s="28" t="s">
        <v>19</v>
      </c>
      <c r="U11" s="280" t="s">
        <v>17</v>
      </c>
      <c r="V11" s="274"/>
    </row>
    <row r="12" spans="1:22" ht="16.5" customHeight="1">
      <c r="A12" s="136" t="s">
        <v>246</v>
      </c>
      <c r="B12" s="87"/>
      <c r="C12" s="104" t="s">
        <v>245</v>
      </c>
      <c r="D12" s="100"/>
      <c r="E12" s="100"/>
      <c r="F12" s="87"/>
      <c r="G12" s="99">
        <v>1500</v>
      </c>
      <c r="H12" s="100"/>
      <c r="I12" s="87"/>
      <c r="J12" s="102" t="s">
        <v>20</v>
      </c>
      <c r="K12" s="87"/>
      <c r="L12" s="104"/>
      <c r="M12" s="100"/>
      <c r="N12" s="87"/>
      <c r="O12" s="102" t="s">
        <v>20</v>
      </c>
      <c r="P12" s="87"/>
      <c r="Q12" s="99">
        <f>G12*L12</f>
        <v>0</v>
      </c>
      <c r="R12" s="100"/>
      <c r="S12" s="87"/>
      <c r="T12" s="31" t="s">
        <v>19</v>
      </c>
      <c r="U12" s="285" t="s">
        <v>17</v>
      </c>
      <c r="V12" s="279"/>
    </row>
    <row r="13" spans="1:22" ht="9.75" customHeight="1">
      <c r="A13" s="23"/>
      <c r="B13" s="19"/>
      <c r="C13" s="19"/>
      <c r="D13" s="19"/>
      <c r="E13" s="19"/>
      <c r="F13" s="19"/>
      <c r="G13" s="19"/>
      <c r="H13" s="19"/>
      <c r="I13" s="19"/>
      <c r="J13" s="19"/>
      <c r="K13" s="19"/>
      <c r="L13" s="19"/>
      <c r="M13" s="19"/>
      <c r="N13" s="19"/>
      <c r="O13" s="19"/>
      <c r="P13" s="19"/>
      <c r="Q13" s="19"/>
      <c r="R13" s="19"/>
      <c r="S13" s="19"/>
      <c r="T13" s="19"/>
      <c r="U13" s="3"/>
      <c r="V13" s="18"/>
    </row>
    <row r="14" spans="1:22" ht="16.5" customHeight="1">
      <c r="A14" s="134"/>
      <c r="B14" s="121"/>
      <c r="C14" s="135" t="s">
        <v>244</v>
      </c>
      <c r="D14" s="120"/>
      <c r="E14" s="120"/>
      <c r="F14" s="121"/>
      <c r="G14" s="135" t="s">
        <v>26</v>
      </c>
      <c r="H14" s="120"/>
      <c r="I14" s="120"/>
      <c r="J14" s="120"/>
      <c r="K14" s="121"/>
      <c r="L14" s="119" t="s">
        <v>243</v>
      </c>
      <c r="M14" s="120"/>
      <c r="N14" s="120"/>
      <c r="O14" s="120"/>
      <c r="P14" s="121"/>
      <c r="Q14" s="119" t="s">
        <v>12</v>
      </c>
      <c r="R14" s="120"/>
      <c r="S14" s="120"/>
      <c r="T14" s="121"/>
      <c r="U14" s="17" t="s">
        <v>17</v>
      </c>
      <c r="V14" s="16" t="s">
        <v>24</v>
      </c>
    </row>
    <row r="15" spans="1:22" ht="16.5" customHeight="1">
      <c r="A15" s="122" t="s">
        <v>242</v>
      </c>
      <c r="B15" s="123"/>
      <c r="C15" s="124" t="s">
        <v>240</v>
      </c>
      <c r="D15" s="125"/>
      <c r="E15" s="125"/>
      <c r="F15" s="123"/>
      <c r="G15" s="126">
        <v>3000</v>
      </c>
      <c r="H15" s="125"/>
      <c r="I15" s="123"/>
      <c r="J15" s="124" t="s">
        <v>20</v>
      </c>
      <c r="K15" s="123"/>
      <c r="L15" s="124"/>
      <c r="M15" s="125"/>
      <c r="N15" s="123"/>
      <c r="O15" s="124" t="s">
        <v>20</v>
      </c>
      <c r="P15" s="123"/>
      <c r="Q15" s="113">
        <f>G15*L15</f>
        <v>0</v>
      </c>
      <c r="R15" s="114"/>
      <c r="S15" s="115"/>
      <c r="T15" s="69" t="s">
        <v>19</v>
      </c>
      <c r="U15" s="280" t="s">
        <v>17</v>
      </c>
      <c r="V15" s="274"/>
    </row>
    <row r="16" spans="1:22" ht="16.5" customHeight="1">
      <c r="A16" s="127" t="s">
        <v>241</v>
      </c>
      <c r="B16" s="115"/>
      <c r="C16" s="116" t="s">
        <v>240</v>
      </c>
      <c r="D16" s="114"/>
      <c r="E16" s="114"/>
      <c r="F16" s="115"/>
      <c r="G16" s="113">
        <v>2000</v>
      </c>
      <c r="H16" s="114"/>
      <c r="I16" s="115"/>
      <c r="J16" s="116" t="s">
        <v>20</v>
      </c>
      <c r="K16" s="115"/>
      <c r="L16" s="116"/>
      <c r="M16" s="114"/>
      <c r="N16" s="115"/>
      <c r="O16" s="116" t="s">
        <v>20</v>
      </c>
      <c r="P16" s="115"/>
      <c r="Q16" s="113">
        <f>G16*L16</f>
        <v>0</v>
      </c>
      <c r="R16" s="114"/>
      <c r="S16" s="115"/>
      <c r="T16" s="61" t="s">
        <v>19</v>
      </c>
      <c r="U16" s="285" t="s">
        <v>17</v>
      </c>
      <c r="V16" s="279"/>
    </row>
    <row r="17" spans="1:26" ht="9.75" customHeight="1">
      <c r="A17" s="23"/>
      <c r="B17" s="19"/>
      <c r="C17" s="19"/>
      <c r="D17" s="19"/>
      <c r="E17" s="19"/>
      <c r="F17" s="19"/>
      <c r="G17" s="19"/>
      <c r="H17" s="19"/>
      <c r="I17" s="19"/>
      <c r="J17" s="19"/>
      <c r="K17" s="19"/>
      <c r="L17" s="19"/>
      <c r="M17" s="19"/>
      <c r="N17" s="19"/>
      <c r="O17" s="19"/>
      <c r="P17" s="19"/>
      <c r="Q17" s="19"/>
      <c r="R17" s="19"/>
      <c r="S17" s="19"/>
      <c r="T17" s="19"/>
      <c r="U17" s="3"/>
      <c r="V17" s="18"/>
    </row>
    <row r="18" spans="1:26" ht="16.5" customHeight="1">
      <c r="A18" s="117" t="s">
        <v>239</v>
      </c>
      <c r="B18" s="118"/>
      <c r="C18" s="5"/>
      <c r="D18" s="4"/>
      <c r="E18" s="4"/>
      <c r="F18" s="4"/>
      <c r="G18" s="5"/>
      <c r="H18" s="5"/>
      <c r="I18" s="5"/>
      <c r="J18" s="5"/>
      <c r="K18" s="5"/>
      <c r="L18" s="5"/>
      <c r="M18" s="5"/>
      <c r="N18" s="5"/>
      <c r="O18" s="5"/>
      <c r="P18" s="5"/>
      <c r="Q18" s="5"/>
      <c r="R18" s="4"/>
      <c r="S18" s="4"/>
      <c r="T18" s="4"/>
      <c r="U18" s="3"/>
      <c r="V18" s="18"/>
    </row>
    <row r="19" spans="1:26" ht="16.5" customHeight="1">
      <c r="A19" s="88" t="s">
        <v>238</v>
      </c>
      <c r="B19" s="91"/>
      <c r="C19" s="90" t="s">
        <v>26</v>
      </c>
      <c r="D19" s="91"/>
      <c r="E19" s="91"/>
      <c r="F19" s="91"/>
      <c r="G19" s="89"/>
      <c r="H19" s="92" t="s">
        <v>40</v>
      </c>
      <c r="I19" s="91"/>
      <c r="J19" s="91"/>
      <c r="K19" s="91"/>
      <c r="L19" s="91"/>
      <c r="M19" s="91"/>
      <c r="N19" s="91"/>
      <c r="O19" s="91"/>
      <c r="P19" s="89"/>
      <c r="Q19" s="143" t="s">
        <v>12</v>
      </c>
      <c r="R19" s="91"/>
      <c r="S19" s="91"/>
      <c r="T19" s="89"/>
      <c r="U19" s="17" t="s">
        <v>39</v>
      </c>
      <c r="V19" s="16" t="s">
        <v>24</v>
      </c>
    </row>
    <row r="20" spans="1:26" ht="16.5" customHeight="1">
      <c r="A20" s="112" t="s">
        <v>237</v>
      </c>
      <c r="B20" s="94"/>
      <c r="C20" s="95">
        <v>7900</v>
      </c>
      <c r="D20" s="96"/>
      <c r="E20" s="94"/>
      <c r="F20" s="111" t="s">
        <v>31</v>
      </c>
      <c r="G20" s="94"/>
      <c r="H20" s="97"/>
      <c r="I20" s="96"/>
      <c r="J20" s="96"/>
      <c r="K20" s="96"/>
      <c r="L20" s="96"/>
      <c r="M20" s="96"/>
      <c r="N20" s="94"/>
      <c r="O20" s="111" t="s">
        <v>31</v>
      </c>
      <c r="P20" s="94"/>
      <c r="Q20" s="95">
        <f>C20*H20</f>
        <v>0</v>
      </c>
      <c r="R20" s="96"/>
      <c r="S20" s="94"/>
      <c r="T20" s="28" t="s">
        <v>19</v>
      </c>
      <c r="U20" s="280" t="s">
        <v>236</v>
      </c>
      <c r="V20" s="274"/>
    </row>
    <row r="21" spans="1:26" ht="16.5" customHeight="1">
      <c r="A21" s="80" t="s">
        <v>237</v>
      </c>
      <c r="B21" s="75"/>
      <c r="C21" s="73">
        <v>1000</v>
      </c>
      <c r="D21" s="74"/>
      <c r="E21" s="75"/>
      <c r="F21" s="77" t="s">
        <v>212</v>
      </c>
      <c r="G21" s="75"/>
      <c r="H21" s="103"/>
      <c r="I21" s="74"/>
      <c r="J21" s="74"/>
      <c r="K21" s="74"/>
      <c r="L21" s="75"/>
      <c r="M21" s="105"/>
      <c r="N21" s="75"/>
      <c r="O21" s="84" t="s">
        <v>212</v>
      </c>
      <c r="P21" s="75"/>
      <c r="Q21" s="73">
        <f>M21*H21*1000</f>
        <v>0</v>
      </c>
      <c r="R21" s="74"/>
      <c r="S21" s="75"/>
      <c r="T21" s="26" t="s">
        <v>19</v>
      </c>
      <c r="U21" s="281" t="s">
        <v>236</v>
      </c>
      <c r="V21" s="282" t="s">
        <v>211</v>
      </c>
      <c r="W21" s="68"/>
    </row>
    <row r="22" spans="1:26" ht="16.5" customHeight="1">
      <c r="A22" s="80" t="s">
        <v>235</v>
      </c>
      <c r="B22" s="75"/>
      <c r="C22" s="73">
        <v>1000</v>
      </c>
      <c r="D22" s="74"/>
      <c r="E22" s="75"/>
      <c r="F22" s="77" t="s">
        <v>45</v>
      </c>
      <c r="G22" s="75"/>
      <c r="H22" s="77"/>
      <c r="I22" s="74"/>
      <c r="J22" s="74"/>
      <c r="K22" s="74"/>
      <c r="L22" s="74"/>
      <c r="M22" s="74"/>
      <c r="N22" s="75"/>
      <c r="O22" s="77" t="s">
        <v>45</v>
      </c>
      <c r="P22" s="75"/>
      <c r="Q22" s="73">
        <f t="shared" ref="Q22:Q40" si="1">C22*H22</f>
        <v>0</v>
      </c>
      <c r="R22" s="74"/>
      <c r="S22" s="75"/>
      <c r="T22" s="26" t="s">
        <v>19</v>
      </c>
      <c r="U22" s="281">
        <v>12</v>
      </c>
      <c r="V22" s="277"/>
    </row>
    <row r="23" spans="1:26" ht="16.5" customHeight="1">
      <c r="A23" s="80" t="s">
        <v>234</v>
      </c>
      <c r="B23" s="75"/>
      <c r="C23" s="73">
        <v>700</v>
      </c>
      <c r="D23" s="74"/>
      <c r="E23" s="75"/>
      <c r="F23" s="77" t="s">
        <v>45</v>
      </c>
      <c r="G23" s="75"/>
      <c r="H23" s="77"/>
      <c r="I23" s="74"/>
      <c r="J23" s="74"/>
      <c r="K23" s="74"/>
      <c r="L23" s="74"/>
      <c r="M23" s="74"/>
      <c r="N23" s="75"/>
      <c r="O23" s="77" t="s">
        <v>45</v>
      </c>
      <c r="P23" s="75"/>
      <c r="Q23" s="73">
        <f t="shared" si="1"/>
        <v>0</v>
      </c>
      <c r="R23" s="74"/>
      <c r="S23" s="75"/>
      <c r="T23" s="26" t="s">
        <v>19</v>
      </c>
      <c r="U23" s="281">
        <v>12</v>
      </c>
      <c r="V23" s="277"/>
    </row>
    <row r="24" spans="1:26" ht="16.5" customHeight="1">
      <c r="A24" s="80" t="s">
        <v>233</v>
      </c>
      <c r="B24" s="75"/>
      <c r="C24" s="73">
        <v>2000</v>
      </c>
      <c r="D24" s="74"/>
      <c r="E24" s="75"/>
      <c r="F24" s="77" t="s">
        <v>45</v>
      </c>
      <c r="G24" s="75"/>
      <c r="H24" s="77"/>
      <c r="I24" s="74"/>
      <c r="J24" s="74"/>
      <c r="K24" s="74"/>
      <c r="L24" s="74"/>
      <c r="M24" s="74"/>
      <c r="N24" s="75"/>
      <c r="O24" s="77" t="s">
        <v>45</v>
      </c>
      <c r="P24" s="75"/>
      <c r="Q24" s="73">
        <f t="shared" si="1"/>
        <v>0</v>
      </c>
      <c r="R24" s="74"/>
      <c r="S24" s="75"/>
      <c r="T24" s="26" t="s">
        <v>19</v>
      </c>
      <c r="U24" s="281">
        <v>12</v>
      </c>
      <c r="V24" s="277"/>
    </row>
    <row r="25" spans="1:26" ht="16.5" customHeight="1">
      <c r="A25" s="80" t="s">
        <v>232</v>
      </c>
      <c r="B25" s="75"/>
      <c r="C25" s="73">
        <v>700</v>
      </c>
      <c r="D25" s="74"/>
      <c r="E25" s="75"/>
      <c r="F25" s="77" t="s">
        <v>45</v>
      </c>
      <c r="G25" s="75"/>
      <c r="H25" s="77"/>
      <c r="I25" s="74"/>
      <c r="J25" s="74"/>
      <c r="K25" s="74"/>
      <c r="L25" s="74"/>
      <c r="M25" s="74"/>
      <c r="N25" s="75"/>
      <c r="O25" s="77" t="s">
        <v>45</v>
      </c>
      <c r="P25" s="75"/>
      <c r="Q25" s="73">
        <f t="shared" si="1"/>
        <v>0</v>
      </c>
      <c r="R25" s="74"/>
      <c r="S25" s="75"/>
      <c r="T25" s="26" t="s">
        <v>19</v>
      </c>
      <c r="U25" s="281">
        <v>12</v>
      </c>
      <c r="V25" s="277"/>
    </row>
    <row r="26" spans="1:26" ht="16.5" customHeight="1">
      <c r="A26" s="80" t="s">
        <v>231</v>
      </c>
      <c r="B26" s="75"/>
      <c r="C26" s="73">
        <v>12000</v>
      </c>
      <c r="D26" s="74"/>
      <c r="E26" s="75"/>
      <c r="F26" s="85" t="s">
        <v>31</v>
      </c>
      <c r="G26" s="75"/>
      <c r="H26" s="77"/>
      <c r="I26" s="74"/>
      <c r="J26" s="74"/>
      <c r="K26" s="74"/>
      <c r="L26" s="74"/>
      <c r="M26" s="74"/>
      <c r="N26" s="75"/>
      <c r="O26" s="85" t="s">
        <v>31</v>
      </c>
      <c r="P26" s="75"/>
      <c r="Q26" s="73">
        <f t="shared" si="1"/>
        <v>0</v>
      </c>
      <c r="R26" s="74"/>
      <c r="S26" s="75"/>
      <c r="T26" s="26" t="s">
        <v>19</v>
      </c>
      <c r="U26" s="281">
        <v>2</v>
      </c>
      <c r="V26" s="277"/>
    </row>
    <row r="27" spans="1:26" ht="16.5" customHeight="1">
      <c r="A27" s="80" t="s">
        <v>230</v>
      </c>
      <c r="B27" s="75"/>
      <c r="C27" s="73">
        <v>10000</v>
      </c>
      <c r="D27" s="74"/>
      <c r="E27" s="75"/>
      <c r="F27" s="85" t="s">
        <v>31</v>
      </c>
      <c r="G27" s="75"/>
      <c r="H27" s="77"/>
      <c r="I27" s="74"/>
      <c r="J27" s="74"/>
      <c r="K27" s="74"/>
      <c r="L27" s="74"/>
      <c r="M27" s="74"/>
      <c r="N27" s="75"/>
      <c r="O27" s="85" t="s">
        <v>31</v>
      </c>
      <c r="P27" s="75"/>
      <c r="Q27" s="73">
        <f t="shared" si="1"/>
        <v>0</v>
      </c>
      <c r="R27" s="74"/>
      <c r="S27" s="75"/>
      <c r="T27" s="26" t="s">
        <v>19</v>
      </c>
      <c r="U27" s="281">
        <v>2</v>
      </c>
      <c r="V27" s="277"/>
    </row>
    <row r="28" spans="1:26" ht="16.5" customHeight="1">
      <c r="A28" s="80" t="s">
        <v>229</v>
      </c>
      <c r="B28" s="75"/>
      <c r="C28" s="73">
        <v>4000</v>
      </c>
      <c r="D28" s="74"/>
      <c r="E28" s="75"/>
      <c r="F28" s="85" t="s">
        <v>31</v>
      </c>
      <c r="G28" s="75"/>
      <c r="H28" s="77"/>
      <c r="I28" s="74"/>
      <c r="J28" s="74"/>
      <c r="K28" s="74"/>
      <c r="L28" s="74"/>
      <c r="M28" s="74"/>
      <c r="N28" s="75"/>
      <c r="O28" s="85" t="s">
        <v>31</v>
      </c>
      <c r="P28" s="75"/>
      <c r="Q28" s="73">
        <f t="shared" si="1"/>
        <v>0</v>
      </c>
      <c r="R28" s="74"/>
      <c r="S28" s="75"/>
      <c r="T28" s="26" t="s">
        <v>19</v>
      </c>
      <c r="U28" s="281">
        <v>1</v>
      </c>
      <c r="V28" s="277"/>
    </row>
    <row r="29" spans="1:26" ht="16.5" customHeight="1">
      <c r="A29" s="80" t="s">
        <v>228</v>
      </c>
      <c r="B29" s="75"/>
      <c r="C29" s="73">
        <v>8000</v>
      </c>
      <c r="D29" s="74"/>
      <c r="E29" s="75"/>
      <c r="F29" s="85" t="s">
        <v>31</v>
      </c>
      <c r="G29" s="75"/>
      <c r="H29" s="77"/>
      <c r="I29" s="74"/>
      <c r="J29" s="74"/>
      <c r="K29" s="74"/>
      <c r="L29" s="74"/>
      <c r="M29" s="74"/>
      <c r="N29" s="75"/>
      <c r="O29" s="85" t="s">
        <v>31</v>
      </c>
      <c r="P29" s="75"/>
      <c r="Q29" s="73">
        <f t="shared" si="1"/>
        <v>0</v>
      </c>
      <c r="R29" s="74"/>
      <c r="S29" s="75"/>
      <c r="T29" s="26" t="s">
        <v>19</v>
      </c>
      <c r="U29" s="281">
        <v>2</v>
      </c>
      <c r="V29" s="277"/>
    </row>
    <row r="30" spans="1:26" ht="16.5" customHeight="1">
      <c r="A30" s="80" t="s">
        <v>227</v>
      </c>
      <c r="B30" s="75"/>
      <c r="C30" s="73">
        <v>4000</v>
      </c>
      <c r="D30" s="74"/>
      <c r="E30" s="75"/>
      <c r="F30" s="85" t="s">
        <v>31</v>
      </c>
      <c r="G30" s="75"/>
      <c r="H30" s="77"/>
      <c r="I30" s="74"/>
      <c r="J30" s="74"/>
      <c r="K30" s="74"/>
      <c r="L30" s="74"/>
      <c r="M30" s="74"/>
      <c r="N30" s="75"/>
      <c r="O30" s="85" t="s">
        <v>31</v>
      </c>
      <c r="P30" s="75"/>
      <c r="Q30" s="73">
        <f t="shared" si="1"/>
        <v>0</v>
      </c>
      <c r="R30" s="74"/>
      <c r="S30" s="75"/>
      <c r="T30" s="26" t="s">
        <v>19</v>
      </c>
      <c r="U30" s="281">
        <v>4</v>
      </c>
      <c r="V30" s="277"/>
    </row>
    <row r="31" spans="1:26" ht="16.5" customHeight="1">
      <c r="A31" s="109" t="s">
        <v>226</v>
      </c>
      <c r="B31" s="75"/>
      <c r="C31" s="108">
        <v>3000</v>
      </c>
      <c r="D31" s="74"/>
      <c r="E31" s="75"/>
      <c r="F31" s="78" t="s">
        <v>37</v>
      </c>
      <c r="G31" s="75"/>
      <c r="H31" s="78"/>
      <c r="I31" s="74"/>
      <c r="J31" s="74"/>
      <c r="K31" s="74"/>
      <c r="L31" s="74"/>
      <c r="M31" s="74"/>
      <c r="N31" s="75"/>
      <c r="O31" s="110" t="s">
        <v>31</v>
      </c>
      <c r="P31" s="75"/>
      <c r="Q31" s="108">
        <f t="shared" si="1"/>
        <v>0</v>
      </c>
      <c r="R31" s="74"/>
      <c r="S31" s="75"/>
      <c r="T31" s="39" t="s">
        <v>19</v>
      </c>
      <c r="U31" s="283">
        <v>1</v>
      </c>
      <c r="V31" s="284"/>
      <c r="W31" s="38"/>
      <c r="X31" s="38"/>
      <c r="Y31" s="38"/>
      <c r="Z31" s="38"/>
    </row>
    <row r="32" spans="1:26" ht="16.5" customHeight="1">
      <c r="A32" s="109" t="s">
        <v>225</v>
      </c>
      <c r="B32" s="75"/>
      <c r="C32" s="108">
        <v>4500</v>
      </c>
      <c r="D32" s="74"/>
      <c r="E32" s="75"/>
      <c r="F32" s="78" t="s">
        <v>37</v>
      </c>
      <c r="G32" s="75"/>
      <c r="H32" s="78"/>
      <c r="I32" s="74"/>
      <c r="J32" s="74"/>
      <c r="K32" s="74"/>
      <c r="L32" s="74"/>
      <c r="M32" s="74"/>
      <c r="N32" s="75"/>
      <c r="O32" s="110" t="s">
        <v>37</v>
      </c>
      <c r="P32" s="75"/>
      <c r="Q32" s="108">
        <f t="shared" si="1"/>
        <v>0</v>
      </c>
      <c r="R32" s="74"/>
      <c r="S32" s="75"/>
      <c r="T32" s="39" t="s">
        <v>19</v>
      </c>
      <c r="U32" s="283">
        <v>1</v>
      </c>
      <c r="V32" s="284"/>
      <c r="W32" s="38"/>
      <c r="X32" s="38"/>
      <c r="Y32" s="38"/>
      <c r="Z32" s="38"/>
    </row>
    <row r="33" spans="1:26" ht="16.5" customHeight="1">
      <c r="A33" s="80" t="s">
        <v>224</v>
      </c>
      <c r="B33" s="75"/>
      <c r="C33" s="73">
        <v>1500</v>
      </c>
      <c r="D33" s="74"/>
      <c r="E33" s="75"/>
      <c r="F33" s="77" t="s">
        <v>45</v>
      </c>
      <c r="G33" s="75"/>
      <c r="H33" s="77"/>
      <c r="I33" s="74"/>
      <c r="J33" s="74"/>
      <c r="K33" s="74"/>
      <c r="L33" s="74"/>
      <c r="M33" s="74"/>
      <c r="N33" s="75"/>
      <c r="O33" s="77" t="s">
        <v>45</v>
      </c>
      <c r="P33" s="75"/>
      <c r="Q33" s="73">
        <f t="shared" si="1"/>
        <v>0</v>
      </c>
      <c r="R33" s="74"/>
      <c r="S33" s="75"/>
      <c r="T33" s="26" t="s">
        <v>19</v>
      </c>
      <c r="U33" s="281">
        <v>2</v>
      </c>
      <c r="V33" s="277"/>
    </row>
    <row r="34" spans="1:26" ht="16.5" customHeight="1">
      <c r="A34" s="80" t="s">
        <v>223</v>
      </c>
      <c r="B34" s="75"/>
      <c r="C34" s="106">
        <v>1500</v>
      </c>
      <c r="D34" s="74"/>
      <c r="E34" s="75"/>
      <c r="F34" s="107" t="s">
        <v>45</v>
      </c>
      <c r="G34" s="75"/>
      <c r="H34" s="107"/>
      <c r="I34" s="74"/>
      <c r="J34" s="74"/>
      <c r="K34" s="74"/>
      <c r="L34" s="74"/>
      <c r="M34" s="74"/>
      <c r="N34" s="75"/>
      <c r="O34" s="107" t="s">
        <v>45</v>
      </c>
      <c r="P34" s="75"/>
      <c r="Q34" s="106">
        <f t="shared" si="1"/>
        <v>0</v>
      </c>
      <c r="R34" s="74"/>
      <c r="S34" s="75"/>
      <c r="T34" s="67" t="s">
        <v>19</v>
      </c>
      <c r="U34" s="281">
        <v>1</v>
      </c>
      <c r="V34" s="277" t="s">
        <v>218</v>
      </c>
      <c r="W34" s="66"/>
      <c r="X34" s="66"/>
      <c r="Y34" s="66"/>
      <c r="Z34" s="66"/>
    </row>
    <row r="35" spans="1:26" ht="16.5" customHeight="1">
      <c r="A35" s="80" t="s">
        <v>222</v>
      </c>
      <c r="B35" s="75"/>
      <c r="C35" s="73">
        <v>1500</v>
      </c>
      <c r="D35" s="74"/>
      <c r="E35" s="75"/>
      <c r="F35" s="77" t="s">
        <v>45</v>
      </c>
      <c r="G35" s="75"/>
      <c r="H35" s="77"/>
      <c r="I35" s="74"/>
      <c r="J35" s="74"/>
      <c r="K35" s="74"/>
      <c r="L35" s="74"/>
      <c r="M35" s="74"/>
      <c r="N35" s="75"/>
      <c r="O35" s="77" t="s">
        <v>45</v>
      </c>
      <c r="P35" s="75"/>
      <c r="Q35" s="73">
        <f t="shared" si="1"/>
        <v>0</v>
      </c>
      <c r="R35" s="74"/>
      <c r="S35" s="75"/>
      <c r="T35" s="26" t="s">
        <v>19</v>
      </c>
      <c r="U35" s="281">
        <v>1</v>
      </c>
      <c r="V35" s="277"/>
    </row>
    <row r="36" spans="1:26" ht="16.5" customHeight="1">
      <c r="A36" s="80" t="s">
        <v>221</v>
      </c>
      <c r="B36" s="75"/>
      <c r="C36" s="106">
        <v>1500</v>
      </c>
      <c r="D36" s="74"/>
      <c r="E36" s="75"/>
      <c r="F36" s="107" t="s">
        <v>45</v>
      </c>
      <c r="G36" s="75"/>
      <c r="H36" s="107"/>
      <c r="I36" s="74"/>
      <c r="J36" s="74"/>
      <c r="K36" s="74"/>
      <c r="L36" s="74"/>
      <c r="M36" s="74"/>
      <c r="N36" s="75"/>
      <c r="O36" s="107" t="s">
        <v>45</v>
      </c>
      <c r="P36" s="75"/>
      <c r="Q36" s="106">
        <f t="shared" si="1"/>
        <v>0</v>
      </c>
      <c r="R36" s="74"/>
      <c r="S36" s="75"/>
      <c r="T36" s="67" t="s">
        <v>19</v>
      </c>
      <c r="U36" s="281">
        <v>1</v>
      </c>
      <c r="V36" s="277" t="s">
        <v>218</v>
      </c>
      <c r="W36" s="66"/>
      <c r="X36" s="66"/>
      <c r="Y36" s="66"/>
      <c r="Z36" s="66"/>
    </row>
    <row r="37" spans="1:26" ht="16.5" customHeight="1">
      <c r="A37" s="80" t="s">
        <v>220</v>
      </c>
      <c r="B37" s="75"/>
      <c r="C37" s="73">
        <v>2000</v>
      </c>
      <c r="D37" s="74"/>
      <c r="E37" s="75"/>
      <c r="F37" s="77" t="s">
        <v>45</v>
      </c>
      <c r="G37" s="75"/>
      <c r="H37" s="77"/>
      <c r="I37" s="74"/>
      <c r="J37" s="74"/>
      <c r="K37" s="74"/>
      <c r="L37" s="74"/>
      <c r="M37" s="74"/>
      <c r="N37" s="75"/>
      <c r="O37" s="77" t="s">
        <v>45</v>
      </c>
      <c r="P37" s="75"/>
      <c r="Q37" s="73">
        <f t="shared" si="1"/>
        <v>0</v>
      </c>
      <c r="R37" s="74"/>
      <c r="S37" s="75"/>
      <c r="T37" s="26" t="s">
        <v>19</v>
      </c>
      <c r="U37" s="281">
        <v>1</v>
      </c>
      <c r="V37" s="277"/>
    </row>
    <row r="38" spans="1:26" ht="16.5" customHeight="1">
      <c r="A38" s="80" t="s">
        <v>219</v>
      </c>
      <c r="B38" s="75"/>
      <c r="C38" s="73">
        <v>2000</v>
      </c>
      <c r="D38" s="74"/>
      <c r="E38" s="75"/>
      <c r="F38" s="77" t="s">
        <v>45</v>
      </c>
      <c r="G38" s="75"/>
      <c r="H38" s="77"/>
      <c r="I38" s="74"/>
      <c r="J38" s="74"/>
      <c r="K38" s="74"/>
      <c r="L38" s="74"/>
      <c r="M38" s="74"/>
      <c r="N38" s="75"/>
      <c r="O38" s="77" t="s">
        <v>45</v>
      </c>
      <c r="P38" s="75"/>
      <c r="Q38" s="73">
        <f t="shared" si="1"/>
        <v>0</v>
      </c>
      <c r="R38" s="74"/>
      <c r="S38" s="75"/>
      <c r="T38" s="26" t="s">
        <v>19</v>
      </c>
      <c r="U38" s="281">
        <v>3</v>
      </c>
      <c r="V38" s="277" t="s">
        <v>218</v>
      </c>
    </row>
    <row r="39" spans="1:26" ht="18" customHeight="1">
      <c r="A39" s="80" t="s">
        <v>217</v>
      </c>
      <c r="B39" s="75"/>
      <c r="C39" s="73">
        <v>2000</v>
      </c>
      <c r="D39" s="74"/>
      <c r="E39" s="75"/>
      <c r="F39" s="77" t="s">
        <v>45</v>
      </c>
      <c r="G39" s="75"/>
      <c r="H39" s="77"/>
      <c r="I39" s="74"/>
      <c r="J39" s="74"/>
      <c r="K39" s="74"/>
      <c r="L39" s="74"/>
      <c r="M39" s="74"/>
      <c r="N39" s="75"/>
      <c r="O39" s="77" t="s">
        <v>45</v>
      </c>
      <c r="P39" s="75"/>
      <c r="Q39" s="73">
        <f t="shared" si="1"/>
        <v>0</v>
      </c>
      <c r="R39" s="74"/>
      <c r="S39" s="75"/>
      <c r="T39" s="26" t="s">
        <v>19</v>
      </c>
      <c r="U39" s="281">
        <v>1</v>
      </c>
      <c r="V39" s="277"/>
    </row>
    <row r="40" spans="1:26" ht="18" customHeight="1">
      <c r="A40" s="86" t="s">
        <v>216</v>
      </c>
      <c r="B40" s="87"/>
      <c r="C40" s="99">
        <v>2400</v>
      </c>
      <c r="D40" s="100"/>
      <c r="E40" s="87"/>
      <c r="F40" s="104" t="s">
        <v>45</v>
      </c>
      <c r="G40" s="87"/>
      <c r="H40" s="104"/>
      <c r="I40" s="100"/>
      <c r="J40" s="100"/>
      <c r="K40" s="100"/>
      <c r="L40" s="100"/>
      <c r="M40" s="100"/>
      <c r="N40" s="87"/>
      <c r="O40" s="104" t="s">
        <v>45</v>
      </c>
      <c r="P40" s="87"/>
      <c r="Q40" s="99">
        <f t="shared" si="1"/>
        <v>0</v>
      </c>
      <c r="R40" s="100"/>
      <c r="S40" s="87"/>
      <c r="T40" s="31" t="s">
        <v>19</v>
      </c>
      <c r="U40" s="285">
        <v>1</v>
      </c>
      <c r="V40" s="279"/>
    </row>
    <row r="41" spans="1:26" ht="9.75" customHeight="1">
      <c r="A41" s="23"/>
      <c r="B41" s="19"/>
      <c r="C41" s="19"/>
      <c r="D41" s="19"/>
      <c r="E41" s="19"/>
      <c r="F41" s="19"/>
      <c r="G41" s="19"/>
      <c r="H41" s="19"/>
      <c r="I41" s="19"/>
      <c r="J41" s="19"/>
      <c r="K41" s="19"/>
      <c r="L41" s="19"/>
      <c r="M41" s="19"/>
      <c r="N41" s="19"/>
      <c r="O41" s="19"/>
      <c r="P41" s="19"/>
      <c r="Q41" s="19"/>
      <c r="R41" s="19"/>
      <c r="S41" s="19"/>
      <c r="T41" s="19"/>
      <c r="U41" s="3"/>
      <c r="V41" s="18"/>
    </row>
    <row r="42" spans="1:26" ht="16.5" customHeight="1">
      <c r="A42" s="88" t="s">
        <v>215</v>
      </c>
      <c r="B42" s="89"/>
      <c r="C42" s="90" t="s">
        <v>26</v>
      </c>
      <c r="D42" s="91"/>
      <c r="E42" s="91"/>
      <c r="F42" s="91"/>
      <c r="G42" s="89"/>
      <c r="H42" s="92" t="s">
        <v>40</v>
      </c>
      <c r="I42" s="91"/>
      <c r="J42" s="91"/>
      <c r="K42" s="91"/>
      <c r="L42" s="91"/>
      <c r="M42" s="91"/>
      <c r="N42" s="91"/>
      <c r="O42" s="91"/>
      <c r="P42" s="89"/>
      <c r="Q42" s="92" t="s">
        <v>12</v>
      </c>
      <c r="R42" s="91"/>
      <c r="S42" s="91"/>
      <c r="T42" s="89"/>
      <c r="U42" s="30" t="s">
        <v>39</v>
      </c>
      <c r="V42" s="16" t="s">
        <v>24</v>
      </c>
    </row>
    <row r="43" spans="1:26" ht="16.5" customHeight="1">
      <c r="A43" s="93" t="s">
        <v>214</v>
      </c>
      <c r="B43" s="94"/>
      <c r="C43" s="95">
        <v>1000</v>
      </c>
      <c r="D43" s="96"/>
      <c r="E43" s="94"/>
      <c r="F43" s="97" t="s">
        <v>212</v>
      </c>
      <c r="G43" s="94"/>
      <c r="H43" s="103"/>
      <c r="I43" s="74"/>
      <c r="J43" s="74"/>
      <c r="K43" s="74"/>
      <c r="L43" s="75"/>
      <c r="M43" s="105"/>
      <c r="N43" s="75"/>
      <c r="O43" s="97" t="s">
        <v>212</v>
      </c>
      <c r="P43" s="94"/>
      <c r="Q43" s="95">
        <f>M43*H43*1000</f>
        <v>0</v>
      </c>
      <c r="R43" s="96"/>
      <c r="S43" s="94"/>
      <c r="T43" s="28" t="s">
        <v>19</v>
      </c>
      <c r="U43" s="280">
        <v>6</v>
      </c>
      <c r="V43" s="286" t="s">
        <v>211</v>
      </c>
    </row>
    <row r="44" spans="1:26" ht="16.5" customHeight="1">
      <c r="A44" s="79" t="s">
        <v>213</v>
      </c>
      <c r="B44" s="75"/>
      <c r="C44" s="73">
        <v>1000</v>
      </c>
      <c r="D44" s="74"/>
      <c r="E44" s="75"/>
      <c r="F44" s="77" t="s">
        <v>212</v>
      </c>
      <c r="G44" s="75"/>
      <c r="H44" s="103"/>
      <c r="I44" s="74"/>
      <c r="J44" s="74"/>
      <c r="K44" s="74"/>
      <c r="L44" s="75"/>
      <c r="M44" s="105"/>
      <c r="N44" s="75"/>
      <c r="O44" s="77" t="s">
        <v>212</v>
      </c>
      <c r="P44" s="75"/>
      <c r="Q44" s="73">
        <f>M44*H44*1000</f>
        <v>0</v>
      </c>
      <c r="R44" s="74"/>
      <c r="S44" s="75"/>
      <c r="T44" s="26" t="s">
        <v>19</v>
      </c>
      <c r="U44" s="281">
        <v>2</v>
      </c>
      <c r="V44" s="282" t="s">
        <v>211</v>
      </c>
    </row>
    <row r="45" spans="1:26" ht="16.5" customHeight="1">
      <c r="A45" s="79" t="s">
        <v>210</v>
      </c>
      <c r="B45" s="75"/>
      <c r="C45" s="73">
        <v>2000</v>
      </c>
      <c r="D45" s="74"/>
      <c r="E45" s="75"/>
      <c r="F45" s="77" t="s">
        <v>45</v>
      </c>
      <c r="G45" s="75"/>
      <c r="H45" s="76"/>
      <c r="I45" s="74"/>
      <c r="J45" s="74"/>
      <c r="K45" s="74"/>
      <c r="L45" s="74"/>
      <c r="M45" s="74"/>
      <c r="N45" s="75"/>
      <c r="O45" s="77" t="s">
        <v>45</v>
      </c>
      <c r="P45" s="75"/>
      <c r="Q45" s="73">
        <f t="shared" ref="Q45:Q62" si="2">C45*H45</f>
        <v>0</v>
      </c>
      <c r="R45" s="74"/>
      <c r="S45" s="75"/>
      <c r="T45" s="26" t="s">
        <v>19</v>
      </c>
      <c r="U45" s="281">
        <v>1</v>
      </c>
      <c r="V45" s="277"/>
    </row>
    <row r="46" spans="1:26" ht="16.5" customHeight="1">
      <c r="A46" s="79" t="s">
        <v>209</v>
      </c>
      <c r="B46" s="75"/>
      <c r="C46" s="73">
        <v>3000</v>
      </c>
      <c r="D46" s="74"/>
      <c r="E46" s="75"/>
      <c r="F46" s="77" t="s">
        <v>45</v>
      </c>
      <c r="G46" s="75"/>
      <c r="H46" s="76"/>
      <c r="I46" s="74"/>
      <c r="J46" s="74"/>
      <c r="K46" s="74"/>
      <c r="L46" s="74"/>
      <c r="M46" s="74"/>
      <c r="N46" s="75"/>
      <c r="O46" s="77" t="s">
        <v>45</v>
      </c>
      <c r="P46" s="75"/>
      <c r="Q46" s="73">
        <f t="shared" si="2"/>
        <v>0</v>
      </c>
      <c r="R46" s="74"/>
      <c r="S46" s="75"/>
      <c r="T46" s="26" t="s">
        <v>19</v>
      </c>
      <c r="U46" s="281">
        <v>1</v>
      </c>
      <c r="V46" s="277"/>
    </row>
    <row r="47" spans="1:26" ht="16.5" customHeight="1">
      <c r="A47" s="79" t="s">
        <v>208</v>
      </c>
      <c r="B47" s="75"/>
      <c r="C47" s="73">
        <v>2000</v>
      </c>
      <c r="D47" s="74"/>
      <c r="E47" s="75"/>
      <c r="F47" s="77" t="s">
        <v>37</v>
      </c>
      <c r="G47" s="75"/>
      <c r="H47" s="76"/>
      <c r="I47" s="74"/>
      <c r="J47" s="74"/>
      <c r="K47" s="74"/>
      <c r="L47" s="74"/>
      <c r="M47" s="74"/>
      <c r="N47" s="75"/>
      <c r="O47" s="77" t="s">
        <v>45</v>
      </c>
      <c r="P47" s="75"/>
      <c r="Q47" s="73">
        <f t="shared" si="2"/>
        <v>0</v>
      </c>
      <c r="R47" s="74"/>
      <c r="S47" s="75"/>
      <c r="T47" s="26" t="s">
        <v>19</v>
      </c>
      <c r="U47" s="281">
        <v>1</v>
      </c>
      <c r="V47" s="277"/>
    </row>
    <row r="48" spans="1:26" ht="16.5" customHeight="1">
      <c r="A48" s="79" t="s">
        <v>207</v>
      </c>
      <c r="B48" s="75"/>
      <c r="C48" s="73">
        <v>2000</v>
      </c>
      <c r="D48" s="74"/>
      <c r="E48" s="75"/>
      <c r="F48" s="77" t="s">
        <v>45</v>
      </c>
      <c r="G48" s="75"/>
      <c r="H48" s="76"/>
      <c r="I48" s="74"/>
      <c r="J48" s="74"/>
      <c r="K48" s="74"/>
      <c r="L48" s="74"/>
      <c r="M48" s="74"/>
      <c r="N48" s="75"/>
      <c r="O48" s="77" t="s">
        <v>45</v>
      </c>
      <c r="P48" s="75"/>
      <c r="Q48" s="73">
        <f t="shared" si="2"/>
        <v>0</v>
      </c>
      <c r="R48" s="74"/>
      <c r="S48" s="75"/>
      <c r="T48" s="26" t="s">
        <v>19</v>
      </c>
      <c r="U48" s="281">
        <v>6</v>
      </c>
      <c r="V48" s="277"/>
    </row>
    <row r="49" spans="1:22" ht="16.5" customHeight="1">
      <c r="A49" s="79" t="s">
        <v>206</v>
      </c>
      <c r="B49" s="75"/>
      <c r="C49" s="73">
        <v>600</v>
      </c>
      <c r="D49" s="74"/>
      <c r="E49" s="75"/>
      <c r="F49" s="77" t="s">
        <v>60</v>
      </c>
      <c r="G49" s="75"/>
      <c r="H49" s="76"/>
      <c r="I49" s="74"/>
      <c r="J49" s="74"/>
      <c r="K49" s="74"/>
      <c r="L49" s="74"/>
      <c r="M49" s="74"/>
      <c r="N49" s="75"/>
      <c r="O49" s="77" t="s">
        <v>60</v>
      </c>
      <c r="P49" s="75"/>
      <c r="Q49" s="73">
        <f t="shared" si="2"/>
        <v>0</v>
      </c>
      <c r="R49" s="74"/>
      <c r="S49" s="75"/>
      <c r="T49" s="26" t="s">
        <v>19</v>
      </c>
      <c r="U49" s="281">
        <v>6</v>
      </c>
      <c r="V49" s="277"/>
    </row>
    <row r="50" spans="1:22" ht="16.5" customHeight="1">
      <c r="A50" s="80" t="s">
        <v>205</v>
      </c>
      <c r="B50" s="75"/>
      <c r="C50" s="73">
        <v>500</v>
      </c>
      <c r="D50" s="74"/>
      <c r="E50" s="75"/>
      <c r="F50" s="78" t="s">
        <v>45</v>
      </c>
      <c r="G50" s="75"/>
      <c r="H50" s="76"/>
      <c r="I50" s="74"/>
      <c r="J50" s="74"/>
      <c r="K50" s="74"/>
      <c r="L50" s="74"/>
      <c r="M50" s="74"/>
      <c r="N50" s="75"/>
      <c r="O50" s="78" t="s">
        <v>45</v>
      </c>
      <c r="P50" s="75"/>
      <c r="Q50" s="73">
        <f t="shared" si="2"/>
        <v>0</v>
      </c>
      <c r="R50" s="74"/>
      <c r="S50" s="75"/>
      <c r="T50" s="26" t="s">
        <v>19</v>
      </c>
      <c r="U50" s="281">
        <v>1</v>
      </c>
      <c r="V50" s="277"/>
    </row>
    <row r="51" spans="1:22" ht="16.5" customHeight="1">
      <c r="A51" s="80" t="s">
        <v>204</v>
      </c>
      <c r="B51" s="75"/>
      <c r="C51" s="73">
        <v>1200</v>
      </c>
      <c r="D51" s="74"/>
      <c r="E51" s="75"/>
      <c r="F51" s="78" t="s">
        <v>60</v>
      </c>
      <c r="G51" s="75"/>
      <c r="H51" s="76"/>
      <c r="I51" s="74"/>
      <c r="J51" s="74"/>
      <c r="K51" s="74"/>
      <c r="L51" s="74"/>
      <c r="M51" s="74"/>
      <c r="N51" s="75"/>
      <c r="O51" s="78" t="s">
        <v>60</v>
      </c>
      <c r="P51" s="75"/>
      <c r="Q51" s="73">
        <f t="shared" si="2"/>
        <v>0</v>
      </c>
      <c r="R51" s="74"/>
      <c r="S51" s="75"/>
      <c r="T51" s="26" t="s">
        <v>19</v>
      </c>
      <c r="U51" s="281">
        <v>1</v>
      </c>
      <c r="V51" s="277"/>
    </row>
    <row r="52" spans="1:22" ht="16.5" customHeight="1">
      <c r="A52" s="80" t="s">
        <v>203</v>
      </c>
      <c r="B52" s="75"/>
      <c r="C52" s="73">
        <v>500</v>
      </c>
      <c r="D52" s="74"/>
      <c r="E52" s="75"/>
      <c r="F52" s="78" t="s">
        <v>45</v>
      </c>
      <c r="G52" s="75"/>
      <c r="H52" s="76"/>
      <c r="I52" s="74"/>
      <c r="J52" s="74"/>
      <c r="K52" s="74"/>
      <c r="L52" s="74"/>
      <c r="M52" s="74"/>
      <c r="N52" s="75"/>
      <c r="O52" s="78" t="s">
        <v>45</v>
      </c>
      <c r="P52" s="75"/>
      <c r="Q52" s="73">
        <f t="shared" si="2"/>
        <v>0</v>
      </c>
      <c r="R52" s="74"/>
      <c r="S52" s="75"/>
      <c r="T52" s="26" t="s">
        <v>19</v>
      </c>
      <c r="U52" s="281">
        <v>6</v>
      </c>
      <c r="V52" s="277"/>
    </row>
    <row r="53" spans="1:22" ht="16.5" customHeight="1">
      <c r="A53" s="80" t="s">
        <v>202</v>
      </c>
      <c r="B53" s="75"/>
      <c r="C53" s="73">
        <v>2500</v>
      </c>
      <c r="D53" s="74"/>
      <c r="E53" s="75"/>
      <c r="F53" s="78" t="s">
        <v>45</v>
      </c>
      <c r="G53" s="75"/>
      <c r="H53" s="76"/>
      <c r="I53" s="74"/>
      <c r="J53" s="74"/>
      <c r="K53" s="74"/>
      <c r="L53" s="74"/>
      <c r="M53" s="74"/>
      <c r="N53" s="75"/>
      <c r="O53" s="78" t="s">
        <v>45</v>
      </c>
      <c r="P53" s="75"/>
      <c r="Q53" s="73">
        <f t="shared" si="2"/>
        <v>0</v>
      </c>
      <c r="R53" s="74"/>
      <c r="S53" s="75"/>
      <c r="T53" s="26" t="s">
        <v>19</v>
      </c>
      <c r="U53" s="281">
        <v>1</v>
      </c>
      <c r="V53" s="277"/>
    </row>
    <row r="54" spans="1:22" ht="16.5" customHeight="1">
      <c r="A54" s="80" t="s">
        <v>201</v>
      </c>
      <c r="B54" s="75"/>
      <c r="C54" s="73">
        <v>700</v>
      </c>
      <c r="D54" s="74"/>
      <c r="E54" s="75"/>
      <c r="F54" s="78" t="s">
        <v>45</v>
      </c>
      <c r="G54" s="75"/>
      <c r="H54" s="76"/>
      <c r="I54" s="74"/>
      <c r="J54" s="74"/>
      <c r="K54" s="74"/>
      <c r="L54" s="74"/>
      <c r="M54" s="74"/>
      <c r="N54" s="75"/>
      <c r="O54" s="78" t="s">
        <v>45</v>
      </c>
      <c r="P54" s="75"/>
      <c r="Q54" s="73">
        <f t="shared" si="2"/>
        <v>0</v>
      </c>
      <c r="R54" s="74"/>
      <c r="S54" s="75"/>
      <c r="T54" s="26" t="s">
        <v>19</v>
      </c>
      <c r="U54" s="281">
        <v>1</v>
      </c>
      <c r="V54" s="277"/>
    </row>
    <row r="55" spans="1:22" ht="16.5" customHeight="1">
      <c r="A55" s="80" t="s">
        <v>200</v>
      </c>
      <c r="B55" s="75"/>
      <c r="C55" s="73">
        <v>2000</v>
      </c>
      <c r="D55" s="74"/>
      <c r="E55" s="75"/>
      <c r="F55" s="78" t="s">
        <v>45</v>
      </c>
      <c r="G55" s="75"/>
      <c r="H55" s="76"/>
      <c r="I55" s="74"/>
      <c r="J55" s="74"/>
      <c r="K55" s="74"/>
      <c r="L55" s="74"/>
      <c r="M55" s="74"/>
      <c r="N55" s="75"/>
      <c r="O55" s="78" t="s">
        <v>45</v>
      </c>
      <c r="P55" s="75"/>
      <c r="Q55" s="73">
        <f t="shared" si="2"/>
        <v>0</v>
      </c>
      <c r="R55" s="74"/>
      <c r="S55" s="75"/>
      <c r="T55" s="26" t="s">
        <v>19</v>
      </c>
      <c r="U55" s="281">
        <v>1</v>
      </c>
      <c r="V55" s="277"/>
    </row>
    <row r="56" spans="1:22" ht="16.5" customHeight="1">
      <c r="A56" s="80" t="s">
        <v>199</v>
      </c>
      <c r="B56" s="75"/>
      <c r="C56" s="73">
        <v>700</v>
      </c>
      <c r="D56" s="74"/>
      <c r="E56" s="75"/>
      <c r="F56" s="78" t="s">
        <v>45</v>
      </c>
      <c r="G56" s="75"/>
      <c r="H56" s="76"/>
      <c r="I56" s="74"/>
      <c r="J56" s="74"/>
      <c r="K56" s="74"/>
      <c r="L56" s="74"/>
      <c r="M56" s="74"/>
      <c r="N56" s="75"/>
      <c r="O56" s="78" t="s">
        <v>45</v>
      </c>
      <c r="P56" s="75"/>
      <c r="Q56" s="73">
        <f t="shared" si="2"/>
        <v>0</v>
      </c>
      <c r="R56" s="74"/>
      <c r="S56" s="75"/>
      <c r="T56" s="26" t="s">
        <v>19</v>
      </c>
      <c r="U56" s="281">
        <v>1</v>
      </c>
      <c r="V56" s="277"/>
    </row>
    <row r="57" spans="1:22" ht="16.5" customHeight="1">
      <c r="A57" s="80" t="s">
        <v>198</v>
      </c>
      <c r="B57" s="75"/>
      <c r="C57" s="73">
        <v>1000</v>
      </c>
      <c r="D57" s="74"/>
      <c r="E57" s="75"/>
      <c r="F57" s="78" t="s">
        <v>45</v>
      </c>
      <c r="G57" s="75"/>
      <c r="H57" s="76"/>
      <c r="I57" s="74"/>
      <c r="J57" s="74"/>
      <c r="K57" s="74"/>
      <c r="L57" s="74"/>
      <c r="M57" s="74"/>
      <c r="N57" s="75"/>
      <c r="O57" s="78" t="s">
        <v>45</v>
      </c>
      <c r="P57" s="75"/>
      <c r="Q57" s="73">
        <f t="shared" si="2"/>
        <v>0</v>
      </c>
      <c r="R57" s="74"/>
      <c r="S57" s="75"/>
      <c r="T57" s="26" t="s">
        <v>19</v>
      </c>
      <c r="U57" s="281">
        <v>1</v>
      </c>
      <c r="V57" s="277"/>
    </row>
    <row r="58" spans="1:22" ht="16.5" customHeight="1">
      <c r="A58" s="80" t="s">
        <v>197</v>
      </c>
      <c r="B58" s="75"/>
      <c r="C58" s="73">
        <v>700</v>
      </c>
      <c r="D58" s="74"/>
      <c r="E58" s="75"/>
      <c r="F58" s="78" t="s">
        <v>45</v>
      </c>
      <c r="G58" s="75"/>
      <c r="H58" s="76"/>
      <c r="I58" s="74"/>
      <c r="J58" s="74"/>
      <c r="K58" s="74"/>
      <c r="L58" s="74"/>
      <c r="M58" s="74"/>
      <c r="N58" s="75"/>
      <c r="O58" s="78" t="s">
        <v>45</v>
      </c>
      <c r="P58" s="75"/>
      <c r="Q58" s="73">
        <f t="shared" si="2"/>
        <v>0</v>
      </c>
      <c r="R58" s="74"/>
      <c r="S58" s="75"/>
      <c r="T58" s="26" t="s">
        <v>19</v>
      </c>
      <c r="U58" s="281">
        <v>1</v>
      </c>
      <c r="V58" s="277"/>
    </row>
    <row r="59" spans="1:22" ht="16.5" customHeight="1">
      <c r="A59" s="80" t="s">
        <v>196</v>
      </c>
      <c r="B59" s="75"/>
      <c r="C59" s="73">
        <v>1200</v>
      </c>
      <c r="D59" s="74"/>
      <c r="E59" s="75"/>
      <c r="F59" s="78" t="s">
        <v>45</v>
      </c>
      <c r="G59" s="75"/>
      <c r="H59" s="76"/>
      <c r="I59" s="74"/>
      <c r="J59" s="74"/>
      <c r="K59" s="74"/>
      <c r="L59" s="74"/>
      <c r="M59" s="74"/>
      <c r="N59" s="75"/>
      <c r="O59" s="78" t="s">
        <v>45</v>
      </c>
      <c r="P59" s="75"/>
      <c r="Q59" s="73">
        <f t="shared" si="2"/>
        <v>0</v>
      </c>
      <c r="R59" s="74"/>
      <c r="S59" s="75"/>
      <c r="T59" s="26" t="s">
        <v>19</v>
      </c>
      <c r="U59" s="281">
        <v>1</v>
      </c>
      <c r="V59" s="277"/>
    </row>
    <row r="60" spans="1:22" ht="16.5" customHeight="1">
      <c r="A60" s="80" t="s">
        <v>195</v>
      </c>
      <c r="B60" s="75"/>
      <c r="C60" s="73">
        <v>700</v>
      </c>
      <c r="D60" s="74"/>
      <c r="E60" s="75"/>
      <c r="F60" s="78" t="s">
        <v>45</v>
      </c>
      <c r="G60" s="75"/>
      <c r="H60" s="76"/>
      <c r="I60" s="74"/>
      <c r="J60" s="74"/>
      <c r="K60" s="74"/>
      <c r="L60" s="74"/>
      <c r="M60" s="74"/>
      <c r="N60" s="75"/>
      <c r="O60" s="78" t="s">
        <v>45</v>
      </c>
      <c r="P60" s="75"/>
      <c r="Q60" s="73">
        <f t="shared" si="2"/>
        <v>0</v>
      </c>
      <c r="R60" s="74"/>
      <c r="S60" s="75"/>
      <c r="T60" s="26" t="s">
        <v>19</v>
      </c>
      <c r="U60" s="281">
        <v>1</v>
      </c>
      <c r="V60" s="277"/>
    </row>
    <row r="61" spans="1:22" ht="16.5" customHeight="1">
      <c r="A61" s="80" t="s">
        <v>194</v>
      </c>
      <c r="B61" s="75"/>
      <c r="C61" s="73">
        <v>1200</v>
      </c>
      <c r="D61" s="74"/>
      <c r="E61" s="75"/>
      <c r="F61" s="78" t="s">
        <v>45</v>
      </c>
      <c r="G61" s="75"/>
      <c r="H61" s="76"/>
      <c r="I61" s="74"/>
      <c r="J61" s="74"/>
      <c r="K61" s="74"/>
      <c r="L61" s="74"/>
      <c r="M61" s="74"/>
      <c r="N61" s="75"/>
      <c r="O61" s="78" t="s">
        <v>45</v>
      </c>
      <c r="P61" s="75"/>
      <c r="Q61" s="73">
        <f t="shared" si="2"/>
        <v>0</v>
      </c>
      <c r="R61" s="74"/>
      <c r="S61" s="75"/>
      <c r="T61" s="26" t="s">
        <v>19</v>
      </c>
      <c r="U61" s="281">
        <v>1</v>
      </c>
      <c r="V61" s="277"/>
    </row>
    <row r="62" spans="1:22" ht="16.5" customHeight="1">
      <c r="A62" s="86" t="s">
        <v>193</v>
      </c>
      <c r="B62" s="87"/>
      <c r="C62" s="99">
        <v>2000</v>
      </c>
      <c r="D62" s="100"/>
      <c r="E62" s="87"/>
      <c r="F62" s="101" t="s">
        <v>45</v>
      </c>
      <c r="G62" s="87"/>
      <c r="H62" s="102"/>
      <c r="I62" s="100"/>
      <c r="J62" s="100"/>
      <c r="K62" s="100"/>
      <c r="L62" s="100"/>
      <c r="M62" s="100"/>
      <c r="N62" s="87"/>
      <c r="O62" s="101" t="s">
        <v>45</v>
      </c>
      <c r="P62" s="87"/>
      <c r="Q62" s="99">
        <f t="shared" si="2"/>
        <v>0</v>
      </c>
      <c r="R62" s="100"/>
      <c r="S62" s="87"/>
      <c r="T62" s="31" t="s">
        <v>19</v>
      </c>
      <c r="U62" s="285">
        <v>1</v>
      </c>
      <c r="V62" s="279"/>
    </row>
    <row r="63" spans="1:22" ht="9.75" customHeight="1">
      <c r="A63" s="23"/>
      <c r="B63" s="19"/>
      <c r="C63" s="19"/>
      <c r="D63" s="19"/>
      <c r="E63" s="19"/>
      <c r="F63" s="19"/>
      <c r="G63" s="19"/>
      <c r="H63" s="19"/>
      <c r="I63" s="19"/>
      <c r="J63" s="19"/>
      <c r="K63" s="19"/>
      <c r="L63" s="19"/>
      <c r="M63" s="19"/>
      <c r="N63" s="19"/>
      <c r="O63" s="19"/>
      <c r="P63" s="19"/>
      <c r="Q63" s="19"/>
      <c r="R63" s="19"/>
      <c r="S63" s="19"/>
      <c r="T63" s="19"/>
      <c r="U63" s="3"/>
      <c r="V63" s="18"/>
    </row>
    <row r="64" spans="1:22" ht="16.5" customHeight="1">
      <c r="A64" s="88" t="s">
        <v>192</v>
      </c>
      <c r="B64" s="89"/>
      <c r="C64" s="90" t="s">
        <v>26</v>
      </c>
      <c r="D64" s="91"/>
      <c r="E64" s="91"/>
      <c r="F64" s="91"/>
      <c r="G64" s="89"/>
      <c r="H64" s="92" t="s">
        <v>40</v>
      </c>
      <c r="I64" s="91"/>
      <c r="J64" s="91"/>
      <c r="K64" s="91"/>
      <c r="L64" s="91"/>
      <c r="M64" s="91"/>
      <c r="N64" s="91"/>
      <c r="O64" s="91"/>
      <c r="P64" s="89"/>
      <c r="Q64" s="92" t="s">
        <v>12</v>
      </c>
      <c r="R64" s="91"/>
      <c r="S64" s="91"/>
      <c r="T64" s="89"/>
      <c r="U64" s="30" t="s">
        <v>39</v>
      </c>
      <c r="V64" s="16" t="s">
        <v>24</v>
      </c>
    </row>
    <row r="65" spans="1:26" ht="16.5" customHeight="1">
      <c r="A65" s="93" t="s">
        <v>191</v>
      </c>
      <c r="B65" s="94"/>
      <c r="C65" s="95">
        <v>1000</v>
      </c>
      <c r="D65" s="96"/>
      <c r="E65" s="94"/>
      <c r="F65" s="97" t="s">
        <v>60</v>
      </c>
      <c r="G65" s="94"/>
      <c r="H65" s="98"/>
      <c r="I65" s="96"/>
      <c r="J65" s="96"/>
      <c r="K65" s="96"/>
      <c r="L65" s="96"/>
      <c r="M65" s="96"/>
      <c r="N65" s="94"/>
      <c r="O65" s="97" t="s">
        <v>60</v>
      </c>
      <c r="P65" s="94"/>
      <c r="Q65" s="95">
        <f t="shared" ref="Q65:Q107" si="3">C65*H65</f>
        <v>0</v>
      </c>
      <c r="R65" s="96"/>
      <c r="S65" s="94"/>
      <c r="T65" s="29" t="s">
        <v>19</v>
      </c>
      <c r="U65" s="280">
        <v>6</v>
      </c>
      <c r="V65" s="274"/>
    </row>
    <row r="66" spans="1:26" ht="16.5" customHeight="1">
      <c r="A66" s="79" t="s">
        <v>190</v>
      </c>
      <c r="B66" s="75"/>
      <c r="C66" s="73">
        <v>1000</v>
      </c>
      <c r="D66" s="74"/>
      <c r="E66" s="75"/>
      <c r="F66" s="77" t="s">
        <v>60</v>
      </c>
      <c r="G66" s="75"/>
      <c r="H66" s="76"/>
      <c r="I66" s="74"/>
      <c r="J66" s="74"/>
      <c r="K66" s="74"/>
      <c r="L66" s="74"/>
      <c r="M66" s="74"/>
      <c r="N66" s="75"/>
      <c r="O66" s="77" t="s">
        <v>60</v>
      </c>
      <c r="P66" s="75"/>
      <c r="Q66" s="85">
        <f t="shared" si="3"/>
        <v>0</v>
      </c>
      <c r="R66" s="74"/>
      <c r="S66" s="75"/>
      <c r="T66" s="27" t="s">
        <v>19</v>
      </c>
      <c r="U66" s="281">
        <v>6</v>
      </c>
      <c r="V66" s="277"/>
    </row>
    <row r="67" spans="1:26" ht="16.5" customHeight="1">
      <c r="A67" s="79" t="s">
        <v>189</v>
      </c>
      <c r="B67" s="75"/>
      <c r="C67" s="73">
        <v>4000</v>
      </c>
      <c r="D67" s="74"/>
      <c r="E67" s="75"/>
      <c r="F67" s="77" t="s">
        <v>37</v>
      </c>
      <c r="G67" s="75"/>
      <c r="H67" s="76"/>
      <c r="I67" s="74"/>
      <c r="J67" s="74"/>
      <c r="K67" s="74"/>
      <c r="L67" s="74"/>
      <c r="M67" s="74"/>
      <c r="N67" s="75"/>
      <c r="O67" s="77" t="s">
        <v>37</v>
      </c>
      <c r="P67" s="75"/>
      <c r="Q67" s="73">
        <f t="shared" si="3"/>
        <v>0</v>
      </c>
      <c r="R67" s="74"/>
      <c r="S67" s="75"/>
      <c r="T67" s="27" t="s">
        <v>19</v>
      </c>
      <c r="U67" s="281">
        <v>1</v>
      </c>
      <c r="V67" s="277"/>
    </row>
    <row r="68" spans="1:26" ht="16.5" customHeight="1">
      <c r="A68" s="79" t="s">
        <v>188</v>
      </c>
      <c r="B68" s="75"/>
      <c r="C68" s="73">
        <v>10000</v>
      </c>
      <c r="D68" s="74"/>
      <c r="E68" s="75"/>
      <c r="F68" s="77" t="s">
        <v>37</v>
      </c>
      <c r="G68" s="75"/>
      <c r="H68" s="76"/>
      <c r="I68" s="74"/>
      <c r="J68" s="74"/>
      <c r="K68" s="74"/>
      <c r="L68" s="74"/>
      <c r="M68" s="74"/>
      <c r="N68" s="75"/>
      <c r="O68" s="77" t="s">
        <v>37</v>
      </c>
      <c r="P68" s="75"/>
      <c r="Q68" s="73">
        <f t="shared" si="3"/>
        <v>0</v>
      </c>
      <c r="R68" s="74"/>
      <c r="S68" s="75"/>
      <c r="T68" s="27" t="s">
        <v>19</v>
      </c>
      <c r="U68" s="281">
        <v>1</v>
      </c>
      <c r="V68" s="277"/>
    </row>
    <row r="69" spans="1:26" ht="16.5" customHeight="1">
      <c r="A69" s="79" t="s">
        <v>187</v>
      </c>
      <c r="B69" s="75"/>
      <c r="C69" s="73">
        <v>3300</v>
      </c>
      <c r="D69" s="74"/>
      <c r="E69" s="75"/>
      <c r="F69" s="78" t="s">
        <v>60</v>
      </c>
      <c r="G69" s="75"/>
      <c r="H69" s="76"/>
      <c r="I69" s="74"/>
      <c r="J69" s="74"/>
      <c r="K69" s="74"/>
      <c r="L69" s="74"/>
      <c r="M69" s="74"/>
      <c r="N69" s="75"/>
      <c r="O69" s="78" t="s">
        <v>60</v>
      </c>
      <c r="P69" s="75"/>
      <c r="Q69" s="73">
        <f t="shared" si="3"/>
        <v>0</v>
      </c>
      <c r="R69" s="74"/>
      <c r="S69" s="75"/>
      <c r="T69" s="27" t="s">
        <v>19</v>
      </c>
      <c r="U69" s="281">
        <v>3</v>
      </c>
      <c r="V69" s="277"/>
    </row>
    <row r="70" spans="1:26" ht="16.5" customHeight="1">
      <c r="A70" s="79" t="s">
        <v>186</v>
      </c>
      <c r="B70" s="75"/>
      <c r="C70" s="73">
        <v>1000</v>
      </c>
      <c r="D70" s="74"/>
      <c r="E70" s="75"/>
      <c r="F70" s="78" t="s">
        <v>60</v>
      </c>
      <c r="G70" s="75"/>
      <c r="H70" s="76"/>
      <c r="I70" s="74"/>
      <c r="J70" s="74"/>
      <c r="K70" s="74"/>
      <c r="L70" s="74"/>
      <c r="M70" s="74"/>
      <c r="N70" s="75"/>
      <c r="O70" s="78" t="s">
        <v>60</v>
      </c>
      <c r="P70" s="75"/>
      <c r="Q70" s="73">
        <f t="shared" si="3"/>
        <v>0</v>
      </c>
      <c r="R70" s="74"/>
      <c r="S70" s="75"/>
      <c r="T70" s="27" t="s">
        <v>19</v>
      </c>
      <c r="U70" s="281">
        <v>2</v>
      </c>
      <c r="V70" s="277"/>
    </row>
    <row r="71" spans="1:26" ht="16.5" customHeight="1">
      <c r="A71" s="79" t="s">
        <v>185</v>
      </c>
      <c r="B71" s="75"/>
      <c r="C71" s="73">
        <v>1000</v>
      </c>
      <c r="D71" s="74"/>
      <c r="E71" s="75"/>
      <c r="F71" s="78" t="s">
        <v>60</v>
      </c>
      <c r="G71" s="75"/>
      <c r="H71" s="76"/>
      <c r="I71" s="74"/>
      <c r="J71" s="74"/>
      <c r="K71" s="74"/>
      <c r="L71" s="74"/>
      <c r="M71" s="74"/>
      <c r="N71" s="75"/>
      <c r="O71" s="78" t="s">
        <v>60</v>
      </c>
      <c r="P71" s="75"/>
      <c r="Q71" s="73">
        <f t="shared" si="3"/>
        <v>0</v>
      </c>
      <c r="R71" s="74"/>
      <c r="S71" s="75"/>
      <c r="T71" s="27" t="s">
        <v>19</v>
      </c>
      <c r="U71" s="281">
        <v>2</v>
      </c>
      <c r="V71" s="277"/>
    </row>
    <row r="72" spans="1:26" ht="16.5" customHeight="1">
      <c r="A72" s="79" t="s">
        <v>184</v>
      </c>
      <c r="B72" s="75"/>
      <c r="C72" s="73">
        <v>800</v>
      </c>
      <c r="D72" s="74"/>
      <c r="E72" s="75"/>
      <c r="F72" s="78" t="s">
        <v>60</v>
      </c>
      <c r="G72" s="75"/>
      <c r="H72" s="76"/>
      <c r="I72" s="74"/>
      <c r="J72" s="74"/>
      <c r="K72" s="74"/>
      <c r="L72" s="74"/>
      <c r="M72" s="74"/>
      <c r="N72" s="75"/>
      <c r="O72" s="78" t="s">
        <v>60</v>
      </c>
      <c r="P72" s="75"/>
      <c r="Q72" s="73">
        <f t="shared" si="3"/>
        <v>0</v>
      </c>
      <c r="R72" s="74"/>
      <c r="S72" s="75"/>
      <c r="T72" s="27" t="s">
        <v>19</v>
      </c>
      <c r="U72" s="281">
        <v>4</v>
      </c>
      <c r="V72" s="277"/>
    </row>
    <row r="73" spans="1:26" ht="16.5" customHeight="1">
      <c r="A73" s="79" t="s">
        <v>183</v>
      </c>
      <c r="B73" s="75"/>
      <c r="C73" s="73">
        <v>500</v>
      </c>
      <c r="D73" s="74"/>
      <c r="E73" s="75"/>
      <c r="F73" s="78" t="s">
        <v>60</v>
      </c>
      <c r="G73" s="75"/>
      <c r="H73" s="76"/>
      <c r="I73" s="74"/>
      <c r="J73" s="74"/>
      <c r="K73" s="74"/>
      <c r="L73" s="74"/>
      <c r="M73" s="74"/>
      <c r="N73" s="75"/>
      <c r="O73" s="78" t="s">
        <v>60</v>
      </c>
      <c r="P73" s="75"/>
      <c r="Q73" s="73">
        <f t="shared" si="3"/>
        <v>0</v>
      </c>
      <c r="R73" s="74"/>
      <c r="S73" s="75"/>
      <c r="T73" s="27" t="s">
        <v>19</v>
      </c>
      <c r="U73" s="281">
        <v>2</v>
      </c>
      <c r="V73" s="277"/>
    </row>
    <row r="74" spans="1:26" ht="16.5" customHeight="1">
      <c r="A74" s="79" t="s">
        <v>182</v>
      </c>
      <c r="B74" s="75"/>
      <c r="C74" s="81">
        <v>1000</v>
      </c>
      <c r="D74" s="74"/>
      <c r="E74" s="75"/>
      <c r="F74" s="84" t="s">
        <v>60</v>
      </c>
      <c r="G74" s="75"/>
      <c r="H74" s="83"/>
      <c r="I74" s="74"/>
      <c r="J74" s="74"/>
      <c r="K74" s="74"/>
      <c r="L74" s="74"/>
      <c r="M74" s="74"/>
      <c r="N74" s="75"/>
      <c r="O74" s="84" t="s">
        <v>60</v>
      </c>
      <c r="P74" s="75"/>
      <c r="Q74" s="81">
        <f t="shared" si="3"/>
        <v>0</v>
      </c>
      <c r="R74" s="74"/>
      <c r="S74" s="75"/>
      <c r="T74" s="65" t="s">
        <v>19</v>
      </c>
      <c r="U74" s="281">
        <v>6</v>
      </c>
      <c r="V74" s="277"/>
      <c r="W74" s="24"/>
      <c r="X74" s="24"/>
      <c r="Y74" s="24"/>
      <c r="Z74" s="24"/>
    </row>
    <row r="75" spans="1:26" ht="16.5" customHeight="1">
      <c r="A75" s="79" t="s">
        <v>181</v>
      </c>
      <c r="B75" s="75"/>
      <c r="C75" s="81">
        <v>550</v>
      </c>
      <c r="D75" s="74"/>
      <c r="E75" s="75"/>
      <c r="F75" s="82" t="s">
        <v>45</v>
      </c>
      <c r="G75" s="75"/>
      <c r="H75" s="83"/>
      <c r="I75" s="74"/>
      <c r="J75" s="74"/>
      <c r="K75" s="74"/>
      <c r="L75" s="74"/>
      <c r="M75" s="74"/>
      <c r="N75" s="75"/>
      <c r="O75" s="82" t="s">
        <v>45</v>
      </c>
      <c r="P75" s="75"/>
      <c r="Q75" s="81">
        <f t="shared" si="3"/>
        <v>0</v>
      </c>
      <c r="R75" s="74"/>
      <c r="S75" s="75"/>
      <c r="T75" s="65" t="s">
        <v>19</v>
      </c>
      <c r="U75" s="281">
        <v>4</v>
      </c>
      <c r="V75" s="277"/>
      <c r="W75" s="24"/>
      <c r="X75" s="24"/>
      <c r="Y75" s="24"/>
      <c r="Z75" s="24"/>
    </row>
    <row r="76" spans="1:26" ht="16.5" customHeight="1">
      <c r="A76" s="79" t="s">
        <v>180</v>
      </c>
      <c r="B76" s="75"/>
      <c r="C76" s="73">
        <v>880</v>
      </c>
      <c r="D76" s="74"/>
      <c r="E76" s="75"/>
      <c r="F76" s="78" t="s">
        <v>45</v>
      </c>
      <c r="G76" s="75"/>
      <c r="H76" s="76"/>
      <c r="I76" s="74"/>
      <c r="J76" s="74"/>
      <c r="K76" s="74"/>
      <c r="L76" s="74"/>
      <c r="M76" s="74"/>
      <c r="N76" s="75"/>
      <c r="O76" s="78" t="s">
        <v>45</v>
      </c>
      <c r="P76" s="75"/>
      <c r="Q76" s="73">
        <f t="shared" si="3"/>
        <v>0</v>
      </c>
      <c r="R76" s="74"/>
      <c r="S76" s="75"/>
      <c r="T76" s="27" t="s">
        <v>19</v>
      </c>
      <c r="U76" s="281">
        <v>2</v>
      </c>
      <c r="V76" s="277"/>
    </row>
    <row r="77" spans="1:26" ht="16.5" customHeight="1">
      <c r="A77" s="79" t="s">
        <v>179</v>
      </c>
      <c r="B77" s="75"/>
      <c r="C77" s="73">
        <v>660</v>
      </c>
      <c r="D77" s="74"/>
      <c r="E77" s="75"/>
      <c r="F77" s="78" t="s">
        <v>45</v>
      </c>
      <c r="G77" s="75"/>
      <c r="H77" s="76"/>
      <c r="I77" s="74"/>
      <c r="J77" s="74"/>
      <c r="K77" s="74"/>
      <c r="L77" s="74"/>
      <c r="M77" s="74"/>
      <c r="N77" s="75"/>
      <c r="O77" s="78" t="s">
        <v>45</v>
      </c>
      <c r="P77" s="75"/>
      <c r="Q77" s="73">
        <f t="shared" si="3"/>
        <v>0</v>
      </c>
      <c r="R77" s="74"/>
      <c r="S77" s="75"/>
      <c r="T77" s="27" t="s">
        <v>19</v>
      </c>
      <c r="U77" s="281">
        <v>2</v>
      </c>
      <c r="V77" s="277"/>
    </row>
    <row r="78" spans="1:26" ht="16.5" customHeight="1">
      <c r="A78" s="79" t="s">
        <v>178</v>
      </c>
      <c r="B78" s="75"/>
      <c r="C78" s="73">
        <v>1000</v>
      </c>
      <c r="D78" s="74"/>
      <c r="E78" s="75"/>
      <c r="F78" s="78" t="s">
        <v>45</v>
      </c>
      <c r="G78" s="75"/>
      <c r="H78" s="76"/>
      <c r="I78" s="74"/>
      <c r="J78" s="74"/>
      <c r="K78" s="74"/>
      <c r="L78" s="74"/>
      <c r="M78" s="74"/>
      <c r="N78" s="75"/>
      <c r="O78" s="78" t="s">
        <v>45</v>
      </c>
      <c r="P78" s="75"/>
      <c r="Q78" s="73">
        <f t="shared" si="3"/>
        <v>0</v>
      </c>
      <c r="R78" s="74"/>
      <c r="S78" s="75"/>
      <c r="T78" s="27" t="s">
        <v>19</v>
      </c>
      <c r="U78" s="281">
        <v>2</v>
      </c>
      <c r="V78" s="277"/>
    </row>
    <row r="79" spans="1:26" ht="16.5" customHeight="1">
      <c r="A79" s="79" t="s">
        <v>177</v>
      </c>
      <c r="B79" s="75"/>
      <c r="C79" s="73">
        <v>800</v>
      </c>
      <c r="D79" s="74"/>
      <c r="E79" s="75"/>
      <c r="F79" s="78" t="s">
        <v>45</v>
      </c>
      <c r="G79" s="75"/>
      <c r="H79" s="76"/>
      <c r="I79" s="74"/>
      <c r="J79" s="74"/>
      <c r="K79" s="74"/>
      <c r="L79" s="74"/>
      <c r="M79" s="74"/>
      <c r="N79" s="75"/>
      <c r="O79" s="78" t="s">
        <v>45</v>
      </c>
      <c r="P79" s="75"/>
      <c r="Q79" s="73">
        <f t="shared" si="3"/>
        <v>0</v>
      </c>
      <c r="R79" s="74"/>
      <c r="S79" s="75"/>
      <c r="T79" s="27" t="s">
        <v>19</v>
      </c>
      <c r="U79" s="281">
        <v>2</v>
      </c>
      <c r="V79" s="277"/>
    </row>
    <row r="80" spans="1:26" ht="16.5" customHeight="1">
      <c r="A80" s="79" t="s">
        <v>176</v>
      </c>
      <c r="B80" s="75"/>
      <c r="C80" s="73">
        <v>500</v>
      </c>
      <c r="D80" s="74"/>
      <c r="E80" s="75"/>
      <c r="F80" s="78" t="s">
        <v>45</v>
      </c>
      <c r="G80" s="75"/>
      <c r="H80" s="76"/>
      <c r="I80" s="74"/>
      <c r="J80" s="74"/>
      <c r="K80" s="74"/>
      <c r="L80" s="74"/>
      <c r="M80" s="74"/>
      <c r="N80" s="75"/>
      <c r="O80" s="78" t="s">
        <v>45</v>
      </c>
      <c r="P80" s="75"/>
      <c r="Q80" s="73">
        <f t="shared" si="3"/>
        <v>0</v>
      </c>
      <c r="R80" s="74"/>
      <c r="S80" s="75"/>
      <c r="T80" s="27" t="s">
        <v>19</v>
      </c>
      <c r="U80" s="281">
        <v>2</v>
      </c>
      <c r="V80" s="277"/>
    </row>
    <row r="81" spans="1:26" ht="16.5" customHeight="1">
      <c r="A81" s="79" t="s">
        <v>175</v>
      </c>
      <c r="B81" s="75"/>
      <c r="C81" s="73">
        <v>600</v>
      </c>
      <c r="D81" s="74"/>
      <c r="E81" s="75"/>
      <c r="F81" s="78" t="s">
        <v>45</v>
      </c>
      <c r="G81" s="75"/>
      <c r="H81" s="76"/>
      <c r="I81" s="74"/>
      <c r="J81" s="74"/>
      <c r="K81" s="74"/>
      <c r="L81" s="74"/>
      <c r="M81" s="74"/>
      <c r="N81" s="75"/>
      <c r="O81" s="78" t="s">
        <v>45</v>
      </c>
      <c r="P81" s="75"/>
      <c r="Q81" s="73">
        <f t="shared" si="3"/>
        <v>0</v>
      </c>
      <c r="R81" s="74"/>
      <c r="S81" s="75"/>
      <c r="T81" s="27" t="s">
        <v>19</v>
      </c>
      <c r="U81" s="281">
        <v>1</v>
      </c>
      <c r="V81" s="277"/>
    </row>
    <row r="82" spans="1:26" ht="16.5" customHeight="1">
      <c r="A82" s="80" t="s">
        <v>174</v>
      </c>
      <c r="B82" s="75"/>
      <c r="C82" s="73">
        <v>1700</v>
      </c>
      <c r="D82" s="74"/>
      <c r="E82" s="75"/>
      <c r="F82" s="77" t="s">
        <v>42</v>
      </c>
      <c r="G82" s="75"/>
      <c r="H82" s="76"/>
      <c r="I82" s="74"/>
      <c r="J82" s="74"/>
      <c r="K82" s="74"/>
      <c r="L82" s="74"/>
      <c r="M82" s="74"/>
      <c r="N82" s="75"/>
      <c r="O82" s="77" t="s">
        <v>42</v>
      </c>
      <c r="P82" s="75"/>
      <c r="Q82" s="73">
        <f t="shared" si="3"/>
        <v>0</v>
      </c>
      <c r="R82" s="74"/>
      <c r="S82" s="75"/>
      <c r="T82" s="27" t="s">
        <v>19</v>
      </c>
      <c r="U82" s="281">
        <v>1</v>
      </c>
      <c r="V82" s="277"/>
    </row>
    <row r="83" spans="1:26" ht="16.5" customHeight="1">
      <c r="A83" s="80" t="s">
        <v>173</v>
      </c>
      <c r="B83" s="75"/>
      <c r="C83" s="73">
        <v>3000</v>
      </c>
      <c r="D83" s="74"/>
      <c r="E83" s="75"/>
      <c r="F83" s="77" t="s">
        <v>42</v>
      </c>
      <c r="G83" s="75"/>
      <c r="H83" s="76"/>
      <c r="I83" s="74"/>
      <c r="J83" s="74"/>
      <c r="K83" s="74"/>
      <c r="L83" s="74"/>
      <c r="M83" s="74"/>
      <c r="N83" s="75"/>
      <c r="O83" s="77" t="s">
        <v>42</v>
      </c>
      <c r="P83" s="75"/>
      <c r="Q83" s="73">
        <f t="shared" si="3"/>
        <v>0</v>
      </c>
      <c r="R83" s="74"/>
      <c r="S83" s="75"/>
      <c r="T83" s="27" t="s">
        <v>19</v>
      </c>
      <c r="U83" s="281">
        <v>1</v>
      </c>
      <c r="V83" s="277"/>
    </row>
    <row r="84" spans="1:26" ht="16.5" customHeight="1">
      <c r="A84" s="79" t="s">
        <v>172</v>
      </c>
      <c r="B84" s="75"/>
      <c r="C84" s="73">
        <v>1000</v>
      </c>
      <c r="D84" s="74"/>
      <c r="E84" s="75"/>
      <c r="F84" s="77" t="s">
        <v>42</v>
      </c>
      <c r="G84" s="75"/>
      <c r="H84" s="76"/>
      <c r="I84" s="74"/>
      <c r="J84" s="74"/>
      <c r="K84" s="74"/>
      <c r="L84" s="74"/>
      <c r="M84" s="74"/>
      <c r="N84" s="75"/>
      <c r="O84" s="77" t="s">
        <v>42</v>
      </c>
      <c r="P84" s="75"/>
      <c r="Q84" s="73">
        <f t="shared" si="3"/>
        <v>0</v>
      </c>
      <c r="R84" s="74"/>
      <c r="S84" s="75"/>
      <c r="T84" s="27" t="s">
        <v>19</v>
      </c>
      <c r="U84" s="281">
        <v>3</v>
      </c>
      <c r="V84" s="277"/>
    </row>
    <row r="85" spans="1:26" ht="16.5" customHeight="1">
      <c r="A85" s="80" t="s">
        <v>171</v>
      </c>
      <c r="B85" s="75"/>
      <c r="C85" s="73">
        <v>400</v>
      </c>
      <c r="D85" s="74"/>
      <c r="E85" s="75"/>
      <c r="F85" s="77" t="s">
        <v>42</v>
      </c>
      <c r="G85" s="75"/>
      <c r="H85" s="76"/>
      <c r="I85" s="74"/>
      <c r="J85" s="74"/>
      <c r="K85" s="74"/>
      <c r="L85" s="74"/>
      <c r="M85" s="74"/>
      <c r="N85" s="75"/>
      <c r="O85" s="77" t="s">
        <v>42</v>
      </c>
      <c r="P85" s="75"/>
      <c r="Q85" s="73">
        <f t="shared" si="3"/>
        <v>0</v>
      </c>
      <c r="R85" s="74"/>
      <c r="S85" s="75"/>
      <c r="T85" s="27" t="s">
        <v>19</v>
      </c>
      <c r="U85" s="281" t="s">
        <v>170</v>
      </c>
      <c r="V85" s="277"/>
    </row>
    <row r="86" spans="1:26" ht="16.5" customHeight="1">
      <c r="A86" s="79" t="s">
        <v>169</v>
      </c>
      <c r="B86" s="75"/>
      <c r="C86" s="73">
        <v>400</v>
      </c>
      <c r="D86" s="74"/>
      <c r="E86" s="75"/>
      <c r="F86" s="77" t="s">
        <v>45</v>
      </c>
      <c r="G86" s="75"/>
      <c r="H86" s="76"/>
      <c r="I86" s="74"/>
      <c r="J86" s="74"/>
      <c r="K86" s="74"/>
      <c r="L86" s="74"/>
      <c r="M86" s="74"/>
      <c r="N86" s="75"/>
      <c r="O86" s="77" t="s">
        <v>45</v>
      </c>
      <c r="P86" s="75"/>
      <c r="Q86" s="73">
        <f t="shared" si="3"/>
        <v>0</v>
      </c>
      <c r="R86" s="74"/>
      <c r="S86" s="75"/>
      <c r="T86" s="27" t="s">
        <v>19</v>
      </c>
      <c r="U86" s="281">
        <v>2</v>
      </c>
      <c r="V86" s="277"/>
    </row>
    <row r="87" spans="1:26" ht="16.5" customHeight="1">
      <c r="A87" s="79" t="s">
        <v>168</v>
      </c>
      <c r="B87" s="75"/>
      <c r="C87" s="73">
        <v>400</v>
      </c>
      <c r="D87" s="74"/>
      <c r="E87" s="75"/>
      <c r="F87" s="77" t="s">
        <v>45</v>
      </c>
      <c r="G87" s="75"/>
      <c r="H87" s="76"/>
      <c r="I87" s="74"/>
      <c r="J87" s="74"/>
      <c r="K87" s="74"/>
      <c r="L87" s="74"/>
      <c r="M87" s="74"/>
      <c r="N87" s="75"/>
      <c r="O87" s="77" t="s">
        <v>45</v>
      </c>
      <c r="P87" s="75"/>
      <c r="Q87" s="73">
        <f t="shared" si="3"/>
        <v>0</v>
      </c>
      <c r="R87" s="74"/>
      <c r="S87" s="75"/>
      <c r="T87" s="27" t="s">
        <v>19</v>
      </c>
      <c r="U87" s="281">
        <v>2</v>
      </c>
      <c r="V87" s="277"/>
    </row>
    <row r="88" spans="1:26" ht="16.5" customHeight="1">
      <c r="A88" s="80" t="s">
        <v>167</v>
      </c>
      <c r="B88" s="75"/>
      <c r="C88" s="73">
        <v>800</v>
      </c>
      <c r="D88" s="74"/>
      <c r="E88" s="75"/>
      <c r="F88" s="77" t="s">
        <v>60</v>
      </c>
      <c r="G88" s="75"/>
      <c r="H88" s="76"/>
      <c r="I88" s="74"/>
      <c r="J88" s="74"/>
      <c r="K88" s="74"/>
      <c r="L88" s="74"/>
      <c r="M88" s="74"/>
      <c r="N88" s="75"/>
      <c r="O88" s="77" t="s">
        <v>60</v>
      </c>
      <c r="P88" s="75"/>
      <c r="Q88" s="73">
        <f t="shared" si="3"/>
        <v>0</v>
      </c>
      <c r="R88" s="74"/>
      <c r="S88" s="75"/>
      <c r="T88" s="27" t="s">
        <v>19</v>
      </c>
      <c r="U88" s="281">
        <v>2</v>
      </c>
      <c r="V88" s="277"/>
    </row>
    <row r="89" spans="1:26" ht="16.5" customHeight="1">
      <c r="A89" s="80" t="s">
        <v>166</v>
      </c>
      <c r="B89" s="75"/>
      <c r="C89" s="73">
        <v>500</v>
      </c>
      <c r="D89" s="74"/>
      <c r="E89" s="75"/>
      <c r="F89" s="77" t="s">
        <v>60</v>
      </c>
      <c r="G89" s="75"/>
      <c r="H89" s="76"/>
      <c r="I89" s="74"/>
      <c r="J89" s="74"/>
      <c r="K89" s="74"/>
      <c r="L89" s="74"/>
      <c r="M89" s="74"/>
      <c r="N89" s="75"/>
      <c r="O89" s="77" t="s">
        <v>60</v>
      </c>
      <c r="P89" s="75"/>
      <c r="Q89" s="73">
        <f t="shared" si="3"/>
        <v>0</v>
      </c>
      <c r="R89" s="74"/>
      <c r="S89" s="75"/>
      <c r="T89" s="27" t="s">
        <v>19</v>
      </c>
      <c r="U89" s="281">
        <v>14</v>
      </c>
      <c r="V89" s="277"/>
    </row>
    <row r="90" spans="1:26" ht="16.5" customHeight="1">
      <c r="A90" s="109" t="s">
        <v>165</v>
      </c>
      <c r="B90" s="75"/>
      <c r="C90" s="108">
        <v>500</v>
      </c>
      <c r="D90" s="74"/>
      <c r="E90" s="75"/>
      <c r="F90" s="78" t="s">
        <v>45</v>
      </c>
      <c r="G90" s="75"/>
      <c r="H90" s="189"/>
      <c r="I90" s="74"/>
      <c r="J90" s="74"/>
      <c r="K90" s="74"/>
      <c r="L90" s="74"/>
      <c r="M90" s="74"/>
      <c r="N90" s="75"/>
      <c r="O90" s="78" t="s">
        <v>45</v>
      </c>
      <c r="P90" s="75"/>
      <c r="Q90" s="108">
        <f t="shared" si="3"/>
        <v>0</v>
      </c>
      <c r="R90" s="74"/>
      <c r="S90" s="75"/>
      <c r="T90" s="40" t="s">
        <v>19</v>
      </c>
      <c r="U90" s="283">
        <v>4</v>
      </c>
      <c r="V90" s="284"/>
      <c r="W90" s="38"/>
      <c r="X90" s="38"/>
      <c r="Y90" s="38"/>
      <c r="Z90" s="38"/>
    </row>
    <row r="91" spans="1:26" ht="16.5" customHeight="1">
      <c r="A91" s="79" t="s">
        <v>164</v>
      </c>
      <c r="B91" s="75"/>
      <c r="C91" s="73">
        <v>1500</v>
      </c>
      <c r="D91" s="74"/>
      <c r="E91" s="75"/>
      <c r="F91" s="77" t="s">
        <v>45</v>
      </c>
      <c r="G91" s="75"/>
      <c r="H91" s="76"/>
      <c r="I91" s="74"/>
      <c r="J91" s="74"/>
      <c r="K91" s="74"/>
      <c r="L91" s="74"/>
      <c r="M91" s="74"/>
      <c r="N91" s="75"/>
      <c r="O91" s="77" t="s">
        <v>45</v>
      </c>
      <c r="P91" s="75"/>
      <c r="Q91" s="73">
        <f t="shared" si="3"/>
        <v>0</v>
      </c>
      <c r="R91" s="74"/>
      <c r="S91" s="75"/>
      <c r="T91" s="27" t="s">
        <v>19</v>
      </c>
      <c r="U91" s="281">
        <v>1</v>
      </c>
      <c r="V91" s="277"/>
    </row>
    <row r="92" spans="1:26" ht="16.5" customHeight="1">
      <c r="A92" s="253" t="s">
        <v>163</v>
      </c>
      <c r="B92" s="75"/>
      <c r="C92" s="73">
        <v>1500</v>
      </c>
      <c r="D92" s="74"/>
      <c r="E92" s="75"/>
      <c r="F92" s="77" t="s">
        <v>45</v>
      </c>
      <c r="G92" s="75"/>
      <c r="H92" s="76"/>
      <c r="I92" s="74"/>
      <c r="J92" s="74"/>
      <c r="K92" s="74"/>
      <c r="L92" s="74"/>
      <c r="M92" s="74"/>
      <c r="N92" s="75"/>
      <c r="O92" s="77" t="s">
        <v>45</v>
      </c>
      <c r="P92" s="75"/>
      <c r="Q92" s="73">
        <f t="shared" si="3"/>
        <v>0</v>
      </c>
      <c r="R92" s="74"/>
      <c r="S92" s="75"/>
      <c r="T92" s="27" t="s">
        <v>19</v>
      </c>
      <c r="U92" s="281">
        <v>1</v>
      </c>
      <c r="V92" s="277"/>
    </row>
    <row r="93" spans="1:26" ht="16.5" customHeight="1">
      <c r="A93" s="79" t="s">
        <v>162</v>
      </c>
      <c r="B93" s="75"/>
      <c r="C93" s="73">
        <v>1500</v>
      </c>
      <c r="D93" s="74"/>
      <c r="E93" s="75"/>
      <c r="F93" s="77" t="s">
        <v>45</v>
      </c>
      <c r="G93" s="75"/>
      <c r="H93" s="76"/>
      <c r="I93" s="74"/>
      <c r="J93" s="74"/>
      <c r="K93" s="74"/>
      <c r="L93" s="74"/>
      <c r="M93" s="74"/>
      <c r="N93" s="75"/>
      <c r="O93" s="77" t="s">
        <v>45</v>
      </c>
      <c r="P93" s="75"/>
      <c r="Q93" s="73">
        <f t="shared" si="3"/>
        <v>0</v>
      </c>
      <c r="R93" s="74"/>
      <c r="S93" s="75"/>
      <c r="T93" s="27" t="s">
        <v>19</v>
      </c>
      <c r="U93" s="287">
        <v>1</v>
      </c>
      <c r="V93" s="288"/>
    </row>
    <row r="94" spans="1:26" ht="16.5" customHeight="1">
      <c r="A94" s="79" t="s">
        <v>161</v>
      </c>
      <c r="B94" s="75"/>
      <c r="C94" s="73">
        <v>2000</v>
      </c>
      <c r="D94" s="74"/>
      <c r="E94" s="75"/>
      <c r="F94" s="77" t="s">
        <v>45</v>
      </c>
      <c r="G94" s="75"/>
      <c r="H94" s="76"/>
      <c r="I94" s="74"/>
      <c r="J94" s="74"/>
      <c r="K94" s="74"/>
      <c r="L94" s="74"/>
      <c r="M94" s="74"/>
      <c r="N94" s="75"/>
      <c r="O94" s="77" t="s">
        <v>45</v>
      </c>
      <c r="P94" s="75"/>
      <c r="Q94" s="73">
        <f t="shared" si="3"/>
        <v>0</v>
      </c>
      <c r="R94" s="74"/>
      <c r="S94" s="75"/>
      <c r="T94" s="27" t="s">
        <v>19</v>
      </c>
      <c r="U94" s="281">
        <v>1</v>
      </c>
      <c r="V94" s="277"/>
    </row>
    <row r="95" spans="1:26" ht="16.5" customHeight="1">
      <c r="A95" s="80" t="s">
        <v>160</v>
      </c>
      <c r="B95" s="75"/>
      <c r="C95" s="73">
        <v>500</v>
      </c>
      <c r="D95" s="74"/>
      <c r="E95" s="75"/>
      <c r="F95" s="77" t="s">
        <v>45</v>
      </c>
      <c r="G95" s="75"/>
      <c r="H95" s="76"/>
      <c r="I95" s="74"/>
      <c r="J95" s="74"/>
      <c r="K95" s="74"/>
      <c r="L95" s="74"/>
      <c r="M95" s="74"/>
      <c r="N95" s="75"/>
      <c r="O95" s="77" t="s">
        <v>45</v>
      </c>
      <c r="P95" s="75"/>
      <c r="Q95" s="85">
        <f t="shared" si="3"/>
        <v>0</v>
      </c>
      <c r="R95" s="74"/>
      <c r="S95" s="75"/>
      <c r="T95" s="27" t="s">
        <v>19</v>
      </c>
      <c r="U95" s="281">
        <v>6</v>
      </c>
      <c r="V95" s="277"/>
    </row>
    <row r="96" spans="1:26" ht="16.5" customHeight="1">
      <c r="A96" s="79" t="s">
        <v>159</v>
      </c>
      <c r="B96" s="75"/>
      <c r="C96" s="73">
        <v>330</v>
      </c>
      <c r="D96" s="74"/>
      <c r="E96" s="75"/>
      <c r="F96" s="77" t="s">
        <v>45</v>
      </c>
      <c r="G96" s="75"/>
      <c r="H96" s="76"/>
      <c r="I96" s="74"/>
      <c r="J96" s="74"/>
      <c r="K96" s="74"/>
      <c r="L96" s="74"/>
      <c r="M96" s="74"/>
      <c r="N96" s="75"/>
      <c r="O96" s="77" t="s">
        <v>45</v>
      </c>
      <c r="P96" s="75"/>
      <c r="Q96" s="73">
        <f t="shared" si="3"/>
        <v>0</v>
      </c>
      <c r="R96" s="74"/>
      <c r="S96" s="75"/>
      <c r="T96" s="27" t="s">
        <v>19</v>
      </c>
      <c r="U96" s="281">
        <v>6</v>
      </c>
      <c r="V96" s="277"/>
    </row>
    <row r="97" spans="1:26" ht="16.5" customHeight="1">
      <c r="A97" s="79" t="s">
        <v>158</v>
      </c>
      <c r="B97" s="75"/>
      <c r="C97" s="73">
        <v>110</v>
      </c>
      <c r="D97" s="74"/>
      <c r="E97" s="75"/>
      <c r="F97" s="77" t="s">
        <v>45</v>
      </c>
      <c r="G97" s="75"/>
      <c r="H97" s="76"/>
      <c r="I97" s="74"/>
      <c r="J97" s="74"/>
      <c r="K97" s="74"/>
      <c r="L97" s="74"/>
      <c r="M97" s="74"/>
      <c r="N97" s="75"/>
      <c r="O97" s="77" t="s">
        <v>45</v>
      </c>
      <c r="P97" s="75"/>
      <c r="Q97" s="73">
        <f t="shared" si="3"/>
        <v>0</v>
      </c>
      <c r="R97" s="74"/>
      <c r="S97" s="75"/>
      <c r="T97" s="27" t="s">
        <v>19</v>
      </c>
      <c r="U97" s="281">
        <v>12</v>
      </c>
      <c r="V97" s="277"/>
    </row>
    <row r="98" spans="1:26" ht="16.5" customHeight="1">
      <c r="A98" s="79" t="s">
        <v>157</v>
      </c>
      <c r="B98" s="75"/>
      <c r="C98" s="73">
        <v>500</v>
      </c>
      <c r="D98" s="74"/>
      <c r="E98" s="75"/>
      <c r="F98" s="77" t="s">
        <v>45</v>
      </c>
      <c r="G98" s="75"/>
      <c r="H98" s="76"/>
      <c r="I98" s="74"/>
      <c r="J98" s="74"/>
      <c r="K98" s="74"/>
      <c r="L98" s="74"/>
      <c r="M98" s="74"/>
      <c r="N98" s="75"/>
      <c r="O98" s="77" t="s">
        <v>45</v>
      </c>
      <c r="P98" s="75"/>
      <c r="Q98" s="73">
        <f t="shared" si="3"/>
        <v>0</v>
      </c>
      <c r="R98" s="74"/>
      <c r="S98" s="75"/>
      <c r="T98" s="27" t="s">
        <v>19</v>
      </c>
      <c r="U98" s="281">
        <v>4</v>
      </c>
      <c r="V98" s="277"/>
    </row>
    <row r="99" spans="1:26" ht="16.5" customHeight="1">
      <c r="A99" s="79" t="s">
        <v>156</v>
      </c>
      <c r="B99" s="75"/>
      <c r="C99" s="73">
        <v>300</v>
      </c>
      <c r="D99" s="74"/>
      <c r="E99" s="75"/>
      <c r="F99" s="77" t="s">
        <v>45</v>
      </c>
      <c r="G99" s="75"/>
      <c r="H99" s="76"/>
      <c r="I99" s="74"/>
      <c r="J99" s="74"/>
      <c r="K99" s="74"/>
      <c r="L99" s="74"/>
      <c r="M99" s="74"/>
      <c r="N99" s="75"/>
      <c r="O99" s="77" t="s">
        <v>45</v>
      </c>
      <c r="P99" s="75"/>
      <c r="Q99" s="73">
        <f t="shared" si="3"/>
        <v>0</v>
      </c>
      <c r="R99" s="74"/>
      <c r="S99" s="75"/>
      <c r="T99" s="27" t="s">
        <v>19</v>
      </c>
      <c r="U99" s="281">
        <v>4</v>
      </c>
      <c r="V99" s="277"/>
    </row>
    <row r="100" spans="1:26" ht="16.5" customHeight="1">
      <c r="A100" s="80" t="s">
        <v>155</v>
      </c>
      <c r="B100" s="75"/>
      <c r="C100" s="73">
        <v>300</v>
      </c>
      <c r="D100" s="74"/>
      <c r="E100" s="75"/>
      <c r="F100" s="77" t="s">
        <v>45</v>
      </c>
      <c r="G100" s="75"/>
      <c r="H100" s="76"/>
      <c r="I100" s="74"/>
      <c r="J100" s="74"/>
      <c r="K100" s="74"/>
      <c r="L100" s="74"/>
      <c r="M100" s="74"/>
      <c r="N100" s="75"/>
      <c r="O100" s="77" t="s">
        <v>45</v>
      </c>
      <c r="P100" s="75"/>
      <c r="Q100" s="73">
        <f t="shared" si="3"/>
        <v>0</v>
      </c>
      <c r="R100" s="74"/>
      <c r="S100" s="75"/>
      <c r="T100" s="27" t="s">
        <v>19</v>
      </c>
      <c r="U100" s="281">
        <v>14</v>
      </c>
      <c r="V100" s="277"/>
    </row>
    <row r="101" spans="1:26" ht="16.5" customHeight="1">
      <c r="A101" s="80" t="s">
        <v>154</v>
      </c>
      <c r="B101" s="75"/>
      <c r="C101" s="73">
        <v>400</v>
      </c>
      <c r="D101" s="74"/>
      <c r="E101" s="75"/>
      <c r="F101" s="77" t="s">
        <v>45</v>
      </c>
      <c r="G101" s="75"/>
      <c r="H101" s="76"/>
      <c r="I101" s="74"/>
      <c r="J101" s="74"/>
      <c r="K101" s="74"/>
      <c r="L101" s="74"/>
      <c r="M101" s="74"/>
      <c r="N101" s="75"/>
      <c r="O101" s="77" t="s">
        <v>45</v>
      </c>
      <c r="P101" s="75"/>
      <c r="Q101" s="73">
        <f t="shared" si="3"/>
        <v>0</v>
      </c>
      <c r="R101" s="74"/>
      <c r="S101" s="75"/>
      <c r="T101" s="27" t="s">
        <v>19</v>
      </c>
      <c r="U101" s="281">
        <v>2</v>
      </c>
      <c r="V101" s="277"/>
    </row>
    <row r="102" spans="1:26" ht="16.5" customHeight="1">
      <c r="A102" s="80" t="s">
        <v>153</v>
      </c>
      <c r="B102" s="75"/>
      <c r="C102" s="73">
        <v>300</v>
      </c>
      <c r="D102" s="74"/>
      <c r="E102" s="75"/>
      <c r="F102" s="77" t="s">
        <v>45</v>
      </c>
      <c r="G102" s="75"/>
      <c r="H102" s="76"/>
      <c r="I102" s="74"/>
      <c r="J102" s="74"/>
      <c r="K102" s="74"/>
      <c r="L102" s="74"/>
      <c r="M102" s="74"/>
      <c r="N102" s="75"/>
      <c r="O102" s="77" t="s">
        <v>45</v>
      </c>
      <c r="P102" s="75"/>
      <c r="Q102" s="73">
        <f t="shared" si="3"/>
        <v>0</v>
      </c>
      <c r="R102" s="74"/>
      <c r="S102" s="75"/>
      <c r="T102" s="27" t="s">
        <v>19</v>
      </c>
      <c r="U102" s="281">
        <v>6</v>
      </c>
      <c r="V102" s="277"/>
    </row>
    <row r="103" spans="1:26" ht="16.5" customHeight="1">
      <c r="A103" s="80" t="s">
        <v>152</v>
      </c>
      <c r="B103" s="75"/>
      <c r="C103" s="73">
        <v>300</v>
      </c>
      <c r="D103" s="74"/>
      <c r="E103" s="75"/>
      <c r="F103" s="77" t="s">
        <v>45</v>
      </c>
      <c r="G103" s="75"/>
      <c r="H103" s="76"/>
      <c r="I103" s="74"/>
      <c r="J103" s="74"/>
      <c r="K103" s="74"/>
      <c r="L103" s="74"/>
      <c r="M103" s="74"/>
      <c r="N103" s="75"/>
      <c r="O103" s="77" t="s">
        <v>45</v>
      </c>
      <c r="P103" s="75"/>
      <c r="Q103" s="73">
        <f t="shared" si="3"/>
        <v>0</v>
      </c>
      <c r="R103" s="74"/>
      <c r="S103" s="75"/>
      <c r="T103" s="27" t="s">
        <v>19</v>
      </c>
      <c r="U103" s="281">
        <v>11</v>
      </c>
      <c r="V103" s="277"/>
    </row>
    <row r="104" spans="1:26" ht="16.5" customHeight="1">
      <c r="A104" s="80" t="s">
        <v>151</v>
      </c>
      <c r="B104" s="75"/>
      <c r="C104" s="73">
        <v>5000</v>
      </c>
      <c r="D104" s="74"/>
      <c r="E104" s="75"/>
      <c r="F104" s="77" t="s">
        <v>147</v>
      </c>
      <c r="G104" s="75"/>
      <c r="H104" s="76"/>
      <c r="I104" s="74"/>
      <c r="J104" s="74"/>
      <c r="K104" s="74"/>
      <c r="L104" s="74"/>
      <c r="M104" s="74"/>
      <c r="N104" s="75"/>
      <c r="O104" s="77" t="s">
        <v>147</v>
      </c>
      <c r="P104" s="75"/>
      <c r="Q104" s="73">
        <f t="shared" si="3"/>
        <v>0</v>
      </c>
      <c r="R104" s="74"/>
      <c r="S104" s="75"/>
      <c r="T104" s="27" t="s">
        <v>19</v>
      </c>
      <c r="U104" s="281">
        <v>1</v>
      </c>
      <c r="V104" s="277"/>
    </row>
    <row r="105" spans="1:26" ht="16.5" customHeight="1">
      <c r="A105" s="80" t="s">
        <v>150</v>
      </c>
      <c r="B105" s="75"/>
      <c r="C105" s="73">
        <v>3500</v>
      </c>
      <c r="D105" s="74"/>
      <c r="E105" s="75"/>
      <c r="F105" s="77" t="s">
        <v>147</v>
      </c>
      <c r="G105" s="75"/>
      <c r="H105" s="76"/>
      <c r="I105" s="74"/>
      <c r="J105" s="74"/>
      <c r="K105" s="74"/>
      <c r="L105" s="74"/>
      <c r="M105" s="74"/>
      <c r="N105" s="75"/>
      <c r="O105" s="77" t="s">
        <v>149</v>
      </c>
      <c r="P105" s="75"/>
      <c r="Q105" s="73">
        <f t="shared" si="3"/>
        <v>0</v>
      </c>
      <c r="R105" s="74"/>
      <c r="S105" s="75"/>
      <c r="T105" s="27" t="s">
        <v>19</v>
      </c>
      <c r="U105" s="287">
        <v>1</v>
      </c>
      <c r="V105" s="288"/>
    </row>
    <row r="106" spans="1:26" ht="16.5" customHeight="1">
      <c r="A106" s="80" t="s">
        <v>148</v>
      </c>
      <c r="B106" s="75"/>
      <c r="C106" s="73">
        <v>5000</v>
      </c>
      <c r="D106" s="74"/>
      <c r="E106" s="75"/>
      <c r="F106" s="77" t="s">
        <v>147</v>
      </c>
      <c r="G106" s="75"/>
      <c r="H106" s="76"/>
      <c r="I106" s="74"/>
      <c r="J106" s="74"/>
      <c r="K106" s="74"/>
      <c r="L106" s="74"/>
      <c r="M106" s="74"/>
      <c r="N106" s="75"/>
      <c r="O106" s="77" t="s">
        <v>147</v>
      </c>
      <c r="P106" s="75"/>
      <c r="Q106" s="73">
        <f t="shared" si="3"/>
        <v>0</v>
      </c>
      <c r="R106" s="74"/>
      <c r="S106" s="75"/>
      <c r="T106" s="27" t="s">
        <v>19</v>
      </c>
      <c r="U106" s="281">
        <v>1</v>
      </c>
      <c r="V106" s="277"/>
    </row>
    <row r="107" spans="1:26" ht="16.5" customHeight="1">
      <c r="A107" s="79" t="s">
        <v>146</v>
      </c>
      <c r="B107" s="75"/>
      <c r="C107" s="73">
        <v>15000</v>
      </c>
      <c r="D107" s="74"/>
      <c r="E107" s="75"/>
      <c r="F107" s="77" t="s">
        <v>143</v>
      </c>
      <c r="G107" s="75"/>
      <c r="H107" s="76"/>
      <c r="I107" s="74"/>
      <c r="J107" s="74"/>
      <c r="K107" s="74"/>
      <c r="L107" s="74"/>
      <c r="M107" s="74"/>
      <c r="N107" s="75"/>
      <c r="O107" s="77" t="s">
        <v>143</v>
      </c>
      <c r="P107" s="75"/>
      <c r="Q107" s="73">
        <f t="shared" si="3"/>
        <v>0</v>
      </c>
      <c r="R107" s="74"/>
      <c r="S107" s="75"/>
      <c r="T107" s="27" t="s">
        <v>19</v>
      </c>
      <c r="U107" s="281">
        <v>1</v>
      </c>
      <c r="V107" s="277"/>
    </row>
    <row r="108" spans="1:26" ht="16.5" customHeight="1">
      <c r="A108" s="254" t="s">
        <v>145</v>
      </c>
      <c r="B108" s="75"/>
      <c r="C108" s="255">
        <v>1000</v>
      </c>
      <c r="D108" s="74"/>
      <c r="E108" s="75"/>
      <c r="F108" s="256" t="s">
        <v>141</v>
      </c>
      <c r="G108" s="75"/>
      <c r="H108" s="76"/>
      <c r="I108" s="74"/>
      <c r="J108" s="74"/>
      <c r="K108" s="74"/>
      <c r="L108" s="74"/>
      <c r="M108" s="74"/>
      <c r="N108" s="75"/>
      <c r="O108" s="256" t="s">
        <v>141</v>
      </c>
      <c r="P108" s="75"/>
      <c r="Q108" s="255">
        <f>E108*J108</f>
        <v>0</v>
      </c>
      <c r="R108" s="74"/>
      <c r="S108" s="75"/>
      <c r="T108" s="64" t="s">
        <v>19</v>
      </c>
      <c r="U108" s="289">
        <v>2</v>
      </c>
      <c r="V108" s="290"/>
      <c r="W108" s="63"/>
      <c r="X108" s="63"/>
      <c r="Y108" s="63"/>
      <c r="Z108" s="63"/>
    </row>
    <row r="109" spans="1:26" ht="16.5" customHeight="1">
      <c r="A109" s="79" t="s">
        <v>144</v>
      </c>
      <c r="B109" s="75"/>
      <c r="C109" s="73">
        <v>30000</v>
      </c>
      <c r="D109" s="74"/>
      <c r="E109" s="75"/>
      <c r="F109" s="77" t="s">
        <v>143</v>
      </c>
      <c r="G109" s="75"/>
      <c r="H109" s="76"/>
      <c r="I109" s="74"/>
      <c r="J109" s="74"/>
      <c r="K109" s="74"/>
      <c r="L109" s="74"/>
      <c r="M109" s="74"/>
      <c r="N109" s="75"/>
      <c r="O109" s="77" t="s">
        <v>143</v>
      </c>
      <c r="P109" s="75"/>
      <c r="Q109" s="73">
        <f>C109*H109</f>
        <v>0</v>
      </c>
      <c r="R109" s="74"/>
      <c r="S109" s="75"/>
      <c r="T109" s="27" t="s">
        <v>19</v>
      </c>
      <c r="U109" s="281">
        <v>1</v>
      </c>
      <c r="V109" s="291"/>
    </row>
    <row r="110" spans="1:26" ht="16.5" customHeight="1">
      <c r="A110" s="79" t="s">
        <v>142</v>
      </c>
      <c r="B110" s="75"/>
      <c r="C110" s="73">
        <v>1000</v>
      </c>
      <c r="D110" s="74"/>
      <c r="E110" s="75"/>
      <c r="F110" s="77" t="s">
        <v>141</v>
      </c>
      <c r="G110" s="75"/>
      <c r="H110" s="76"/>
      <c r="I110" s="74"/>
      <c r="J110" s="74"/>
      <c r="K110" s="74"/>
      <c r="L110" s="74"/>
      <c r="M110" s="74"/>
      <c r="N110" s="75"/>
      <c r="O110" s="77" t="s">
        <v>141</v>
      </c>
      <c r="P110" s="75"/>
      <c r="Q110" s="73">
        <f>C110*H110</f>
        <v>0</v>
      </c>
      <c r="R110" s="74"/>
      <c r="S110" s="75"/>
      <c r="T110" s="27" t="s">
        <v>19</v>
      </c>
      <c r="U110" s="281">
        <v>3</v>
      </c>
      <c r="V110" s="277"/>
    </row>
    <row r="111" spans="1:26" ht="16.5" customHeight="1">
      <c r="A111" s="136" t="s">
        <v>140</v>
      </c>
      <c r="B111" s="87"/>
      <c r="C111" s="99">
        <v>500</v>
      </c>
      <c r="D111" s="100"/>
      <c r="E111" s="87"/>
      <c r="F111" s="104" t="s">
        <v>45</v>
      </c>
      <c r="G111" s="87"/>
      <c r="H111" s="102"/>
      <c r="I111" s="100"/>
      <c r="J111" s="100"/>
      <c r="K111" s="100"/>
      <c r="L111" s="100"/>
      <c r="M111" s="100"/>
      <c r="N111" s="87"/>
      <c r="O111" s="104" t="s">
        <v>45</v>
      </c>
      <c r="P111" s="87"/>
      <c r="Q111" s="99">
        <f>C111*H111</f>
        <v>0</v>
      </c>
      <c r="R111" s="100"/>
      <c r="S111" s="87"/>
      <c r="T111" s="62" t="s">
        <v>19</v>
      </c>
      <c r="U111" s="285">
        <v>20</v>
      </c>
      <c r="V111" s="279"/>
    </row>
    <row r="112" spans="1:26" ht="9.75" customHeight="1">
      <c r="A112" s="23"/>
      <c r="B112" s="19"/>
      <c r="C112" s="19"/>
      <c r="D112" s="19"/>
      <c r="E112" s="19"/>
      <c r="F112" s="19"/>
      <c r="G112" s="19"/>
      <c r="H112" s="19"/>
      <c r="I112" s="19"/>
      <c r="J112" s="19"/>
      <c r="K112" s="19"/>
      <c r="L112" s="19"/>
      <c r="M112" s="19"/>
      <c r="N112" s="19"/>
      <c r="O112" s="19"/>
      <c r="P112" s="19"/>
      <c r="Q112" s="19"/>
      <c r="R112" s="19"/>
      <c r="S112" s="19"/>
      <c r="T112" s="19"/>
      <c r="U112" s="3"/>
      <c r="V112" s="18"/>
    </row>
    <row r="113" spans="1:22" ht="16.5" customHeight="1">
      <c r="A113" s="181" t="s">
        <v>139</v>
      </c>
      <c r="B113" s="121"/>
      <c r="C113" s="135" t="s">
        <v>26</v>
      </c>
      <c r="D113" s="120"/>
      <c r="E113" s="120"/>
      <c r="F113" s="120"/>
      <c r="G113" s="121"/>
      <c r="H113" s="119" t="s">
        <v>138</v>
      </c>
      <c r="I113" s="120"/>
      <c r="J113" s="120"/>
      <c r="K113" s="120"/>
      <c r="L113" s="120"/>
      <c r="M113" s="120"/>
      <c r="N113" s="120"/>
      <c r="O113" s="120"/>
      <c r="P113" s="121"/>
      <c r="Q113" s="119" t="s">
        <v>12</v>
      </c>
      <c r="R113" s="120"/>
      <c r="S113" s="120"/>
      <c r="T113" s="121"/>
      <c r="U113" s="30" t="s">
        <v>17</v>
      </c>
      <c r="V113" s="16" t="s">
        <v>24</v>
      </c>
    </row>
    <row r="114" spans="1:22" ht="16.5" customHeight="1">
      <c r="A114" s="161" t="s">
        <v>137</v>
      </c>
      <c r="B114" s="146"/>
      <c r="C114" s="144">
        <v>500</v>
      </c>
      <c r="D114" s="145"/>
      <c r="E114" s="146"/>
      <c r="F114" s="220" t="s">
        <v>126</v>
      </c>
      <c r="G114" s="146"/>
      <c r="H114" s="147"/>
      <c r="I114" s="145"/>
      <c r="J114" s="145"/>
      <c r="K114" s="145"/>
      <c r="L114" s="145"/>
      <c r="M114" s="145"/>
      <c r="N114" s="146"/>
      <c r="O114" s="147" t="s">
        <v>126</v>
      </c>
      <c r="P114" s="146"/>
      <c r="Q114" s="144">
        <f t="shared" ref="Q114:Q125" si="4">C114*H114</f>
        <v>0</v>
      </c>
      <c r="R114" s="145"/>
      <c r="S114" s="146"/>
      <c r="T114" s="15" t="s">
        <v>19</v>
      </c>
      <c r="U114" s="280" t="s">
        <v>17</v>
      </c>
      <c r="V114" s="292"/>
    </row>
    <row r="115" spans="1:22" ht="16.5" customHeight="1">
      <c r="A115" s="161" t="s">
        <v>136</v>
      </c>
      <c r="B115" s="146"/>
      <c r="C115" s="144">
        <v>1800</v>
      </c>
      <c r="D115" s="145"/>
      <c r="E115" s="146"/>
      <c r="F115" s="147" t="s">
        <v>126</v>
      </c>
      <c r="G115" s="146"/>
      <c r="H115" s="147"/>
      <c r="I115" s="145"/>
      <c r="J115" s="145"/>
      <c r="K115" s="145"/>
      <c r="L115" s="145"/>
      <c r="M115" s="145"/>
      <c r="N115" s="146"/>
      <c r="O115" s="147" t="s">
        <v>126</v>
      </c>
      <c r="P115" s="146"/>
      <c r="Q115" s="144">
        <f t="shared" si="4"/>
        <v>0</v>
      </c>
      <c r="R115" s="145"/>
      <c r="S115" s="146"/>
      <c r="T115" s="15" t="s">
        <v>19</v>
      </c>
      <c r="U115" s="281" t="s">
        <v>17</v>
      </c>
      <c r="V115" s="291"/>
    </row>
    <row r="116" spans="1:22" ht="16.5" customHeight="1">
      <c r="A116" s="161" t="s">
        <v>135</v>
      </c>
      <c r="B116" s="146"/>
      <c r="C116" s="144">
        <v>3100</v>
      </c>
      <c r="D116" s="145"/>
      <c r="E116" s="146"/>
      <c r="F116" s="147" t="s">
        <v>126</v>
      </c>
      <c r="G116" s="146"/>
      <c r="H116" s="147"/>
      <c r="I116" s="145"/>
      <c r="J116" s="145"/>
      <c r="K116" s="145"/>
      <c r="L116" s="145"/>
      <c r="M116" s="145"/>
      <c r="N116" s="146"/>
      <c r="O116" s="147" t="s">
        <v>126</v>
      </c>
      <c r="P116" s="146"/>
      <c r="Q116" s="144">
        <f t="shared" si="4"/>
        <v>0</v>
      </c>
      <c r="R116" s="145"/>
      <c r="S116" s="146"/>
      <c r="T116" s="15" t="s">
        <v>19</v>
      </c>
      <c r="U116" s="281" t="s">
        <v>17</v>
      </c>
      <c r="V116" s="291"/>
    </row>
    <row r="117" spans="1:22" ht="16.5" customHeight="1">
      <c r="A117" s="161" t="s">
        <v>134</v>
      </c>
      <c r="B117" s="146"/>
      <c r="C117" s="144">
        <v>220</v>
      </c>
      <c r="D117" s="145"/>
      <c r="E117" s="146"/>
      <c r="F117" s="147" t="s">
        <v>126</v>
      </c>
      <c r="G117" s="146"/>
      <c r="H117" s="147"/>
      <c r="I117" s="145"/>
      <c r="J117" s="145"/>
      <c r="K117" s="145"/>
      <c r="L117" s="145"/>
      <c r="M117" s="145"/>
      <c r="N117" s="146"/>
      <c r="O117" s="147" t="s">
        <v>126</v>
      </c>
      <c r="P117" s="146"/>
      <c r="Q117" s="144">
        <f t="shared" si="4"/>
        <v>0</v>
      </c>
      <c r="R117" s="145"/>
      <c r="S117" s="146"/>
      <c r="T117" s="15" t="s">
        <v>19</v>
      </c>
      <c r="U117" s="281" t="s">
        <v>17</v>
      </c>
      <c r="V117" s="291"/>
    </row>
    <row r="118" spans="1:22" ht="16.5" customHeight="1">
      <c r="A118" s="161" t="s">
        <v>133</v>
      </c>
      <c r="B118" s="146"/>
      <c r="C118" s="144">
        <v>660</v>
      </c>
      <c r="D118" s="145"/>
      <c r="E118" s="146"/>
      <c r="F118" s="147" t="s">
        <v>126</v>
      </c>
      <c r="G118" s="146"/>
      <c r="H118" s="147"/>
      <c r="I118" s="145"/>
      <c r="J118" s="145"/>
      <c r="K118" s="145"/>
      <c r="L118" s="145"/>
      <c r="M118" s="145"/>
      <c r="N118" s="146"/>
      <c r="O118" s="147" t="s">
        <v>126</v>
      </c>
      <c r="P118" s="146"/>
      <c r="Q118" s="144">
        <f t="shared" si="4"/>
        <v>0</v>
      </c>
      <c r="R118" s="145"/>
      <c r="S118" s="146"/>
      <c r="T118" s="15" t="s">
        <v>19</v>
      </c>
      <c r="U118" s="281" t="s">
        <v>17</v>
      </c>
      <c r="V118" s="291"/>
    </row>
    <row r="119" spans="1:22" ht="16.5" customHeight="1">
      <c r="A119" s="162" t="s">
        <v>132</v>
      </c>
      <c r="B119" s="146"/>
      <c r="C119" s="144">
        <v>880</v>
      </c>
      <c r="D119" s="145"/>
      <c r="E119" s="146"/>
      <c r="F119" s="147" t="s">
        <v>126</v>
      </c>
      <c r="G119" s="146"/>
      <c r="H119" s="147"/>
      <c r="I119" s="145"/>
      <c r="J119" s="145"/>
      <c r="K119" s="145"/>
      <c r="L119" s="145"/>
      <c r="M119" s="145"/>
      <c r="N119" s="146"/>
      <c r="O119" s="147" t="s">
        <v>126</v>
      </c>
      <c r="P119" s="146"/>
      <c r="Q119" s="144">
        <f t="shared" si="4"/>
        <v>0</v>
      </c>
      <c r="R119" s="145"/>
      <c r="S119" s="146"/>
      <c r="T119" s="15" t="s">
        <v>19</v>
      </c>
      <c r="U119" s="281" t="s">
        <v>17</v>
      </c>
      <c r="V119" s="291"/>
    </row>
    <row r="120" spans="1:22" ht="16.5" customHeight="1">
      <c r="A120" s="162" t="s">
        <v>131</v>
      </c>
      <c r="B120" s="146"/>
      <c r="C120" s="144">
        <v>40</v>
      </c>
      <c r="D120" s="145"/>
      <c r="E120" s="146"/>
      <c r="F120" s="147" t="s">
        <v>130</v>
      </c>
      <c r="G120" s="146"/>
      <c r="H120" s="147"/>
      <c r="I120" s="145"/>
      <c r="J120" s="145"/>
      <c r="K120" s="145"/>
      <c r="L120" s="145"/>
      <c r="M120" s="145"/>
      <c r="N120" s="146"/>
      <c r="O120" s="147" t="s">
        <v>130</v>
      </c>
      <c r="P120" s="146"/>
      <c r="Q120" s="144">
        <f t="shared" si="4"/>
        <v>0</v>
      </c>
      <c r="R120" s="145"/>
      <c r="S120" s="146"/>
      <c r="T120" s="15" t="s">
        <v>19</v>
      </c>
      <c r="U120" s="281" t="s">
        <v>17</v>
      </c>
      <c r="V120" s="291"/>
    </row>
    <row r="121" spans="1:22" ht="16.5" customHeight="1">
      <c r="A121" s="162" t="s">
        <v>129</v>
      </c>
      <c r="B121" s="146"/>
      <c r="C121" s="144">
        <v>40</v>
      </c>
      <c r="D121" s="145"/>
      <c r="E121" s="146"/>
      <c r="F121" s="220" t="s">
        <v>126</v>
      </c>
      <c r="G121" s="146"/>
      <c r="H121" s="147"/>
      <c r="I121" s="145"/>
      <c r="J121" s="145"/>
      <c r="K121" s="145"/>
      <c r="L121" s="145"/>
      <c r="M121" s="145"/>
      <c r="N121" s="146"/>
      <c r="O121" s="220" t="s">
        <v>126</v>
      </c>
      <c r="P121" s="146"/>
      <c r="Q121" s="144">
        <f t="shared" si="4"/>
        <v>0</v>
      </c>
      <c r="R121" s="145"/>
      <c r="S121" s="146"/>
      <c r="T121" s="15" t="s">
        <v>19</v>
      </c>
      <c r="U121" s="281" t="s">
        <v>17</v>
      </c>
      <c r="V121" s="291"/>
    </row>
    <row r="122" spans="1:22" ht="16.5" customHeight="1">
      <c r="A122" s="162" t="s">
        <v>128</v>
      </c>
      <c r="B122" s="146"/>
      <c r="C122" s="144">
        <v>550</v>
      </c>
      <c r="D122" s="145"/>
      <c r="E122" s="146"/>
      <c r="F122" s="220" t="s">
        <v>126</v>
      </c>
      <c r="G122" s="146"/>
      <c r="H122" s="147"/>
      <c r="I122" s="145"/>
      <c r="J122" s="145"/>
      <c r="K122" s="145"/>
      <c r="L122" s="145"/>
      <c r="M122" s="145"/>
      <c r="N122" s="146"/>
      <c r="O122" s="220" t="s">
        <v>126</v>
      </c>
      <c r="P122" s="146"/>
      <c r="Q122" s="144">
        <f t="shared" si="4"/>
        <v>0</v>
      </c>
      <c r="R122" s="145"/>
      <c r="S122" s="146"/>
      <c r="T122" s="15" t="s">
        <v>19</v>
      </c>
      <c r="U122" s="281" t="s">
        <v>17</v>
      </c>
      <c r="V122" s="291"/>
    </row>
    <row r="123" spans="1:22" ht="16.5" customHeight="1">
      <c r="A123" s="162" t="s">
        <v>127</v>
      </c>
      <c r="B123" s="146"/>
      <c r="C123" s="144">
        <v>1200</v>
      </c>
      <c r="D123" s="145"/>
      <c r="E123" s="146"/>
      <c r="F123" s="220" t="s">
        <v>126</v>
      </c>
      <c r="G123" s="146"/>
      <c r="H123" s="147"/>
      <c r="I123" s="145"/>
      <c r="J123" s="145"/>
      <c r="K123" s="145"/>
      <c r="L123" s="145"/>
      <c r="M123" s="145"/>
      <c r="N123" s="146"/>
      <c r="O123" s="220" t="s">
        <v>126</v>
      </c>
      <c r="P123" s="146"/>
      <c r="Q123" s="144">
        <f t="shared" si="4"/>
        <v>0</v>
      </c>
      <c r="R123" s="145"/>
      <c r="S123" s="146"/>
      <c r="T123" s="15" t="s">
        <v>19</v>
      </c>
      <c r="U123" s="281" t="s">
        <v>17</v>
      </c>
      <c r="V123" s="291"/>
    </row>
    <row r="124" spans="1:22" ht="16.5" customHeight="1">
      <c r="A124" s="161" t="s">
        <v>125</v>
      </c>
      <c r="B124" s="146"/>
      <c r="C124" s="144">
        <v>800</v>
      </c>
      <c r="D124" s="145"/>
      <c r="E124" s="146"/>
      <c r="F124" s="147" t="s">
        <v>124</v>
      </c>
      <c r="G124" s="146"/>
      <c r="H124" s="147"/>
      <c r="I124" s="145"/>
      <c r="J124" s="145"/>
      <c r="K124" s="145"/>
      <c r="L124" s="145"/>
      <c r="M124" s="145"/>
      <c r="N124" s="146"/>
      <c r="O124" s="147" t="s">
        <v>124</v>
      </c>
      <c r="P124" s="146"/>
      <c r="Q124" s="144">
        <f t="shared" si="4"/>
        <v>0</v>
      </c>
      <c r="R124" s="145"/>
      <c r="S124" s="146"/>
      <c r="T124" s="15" t="s">
        <v>19</v>
      </c>
      <c r="U124" s="281" t="s">
        <v>17</v>
      </c>
      <c r="V124" s="291"/>
    </row>
    <row r="125" spans="1:22" ht="16.5" customHeight="1">
      <c r="A125" s="250" t="s">
        <v>123</v>
      </c>
      <c r="B125" s="115"/>
      <c r="C125" s="113">
        <v>160</v>
      </c>
      <c r="D125" s="114"/>
      <c r="E125" s="115"/>
      <c r="F125" s="251" t="s">
        <v>28</v>
      </c>
      <c r="G125" s="115"/>
      <c r="H125" s="116"/>
      <c r="I125" s="114"/>
      <c r="J125" s="114"/>
      <c r="K125" s="114"/>
      <c r="L125" s="114"/>
      <c r="M125" s="114"/>
      <c r="N125" s="115"/>
      <c r="O125" s="251" t="s">
        <v>28</v>
      </c>
      <c r="P125" s="115"/>
      <c r="Q125" s="113">
        <f t="shared" si="4"/>
        <v>0</v>
      </c>
      <c r="R125" s="114"/>
      <c r="S125" s="115"/>
      <c r="T125" s="61" t="s">
        <v>19</v>
      </c>
      <c r="U125" s="285" t="s">
        <v>17</v>
      </c>
      <c r="V125" s="293"/>
    </row>
    <row r="126" spans="1:22" ht="9.75" customHeight="1">
      <c r="A126" s="23"/>
      <c r="B126" s="19"/>
      <c r="C126" s="19"/>
      <c r="D126" s="19"/>
      <c r="E126" s="19"/>
      <c r="F126" s="19"/>
      <c r="G126" s="19"/>
      <c r="H126" s="19"/>
      <c r="I126" s="19"/>
      <c r="J126" s="19"/>
      <c r="K126" s="19"/>
      <c r="L126" s="19"/>
      <c r="M126" s="19"/>
      <c r="N126" s="19"/>
      <c r="O126" s="19"/>
      <c r="P126" s="19"/>
      <c r="Q126" s="19"/>
      <c r="R126" s="19"/>
      <c r="S126" s="19"/>
      <c r="T126" s="19"/>
      <c r="U126" s="3"/>
      <c r="V126" s="18"/>
    </row>
    <row r="127" spans="1:22" ht="16.5" customHeight="1">
      <c r="A127" s="181" t="s">
        <v>122</v>
      </c>
      <c r="B127" s="121"/>
      <c r="C127" s="135" t="s">
        <v>26</v>
      </c>
      <c r="D127" s="120"/>
      <c r="E127" s="120"/>
      <c r="F127" s="120"/>
      <c r="G127" s="121"/>
      <c r="H127" s="119" t="s">
        <v>40</v>
      </c>
      <c r="I127" s="120"/>
      <c r="J127" s="120"/>
      <c r="K127" s="120"/>
      <c r="L127" s="120"/>
      <c r="M127" s="120"/>
      <c r="N127" s="120"/>
      <c r="O127" s="120"/>
      <c r="P127" s="121"/>
      <c r="Q127" s="119" t="s">
        <v>12</v>
      </c>
      <c r="R127" s="120"/>
      <c r="S127" s="120"/>
      <c r="T127" s="121"/>
      <c r="U127" s="17" t="s">
        <v>39</v>
      </c>
      <c r="V127" s="16" t="s">
        <v>24</v>
      </c>
    </row>
    <row r="128" spans="1:22" ht="16.5" customHeight="1">
      <c r="A128" s="162" t="s">
        <v>121</v>
      </c>
      <c r="B128" s="146"/>
      <c r="C128" s="144">
        <v>40000</v>
      </c>
      <c r="D128" s="145"/>
      <c r="E128" s="146"/>
      <c r="F128" s="220" t="s">
        <v>31</v>
      </c>
      <c r="G128" s="146"/>
      <c r="H128" s="147"/>
      <c r="I128" s="145"/>
      <c r="J128" s="145"/>
      <c r="K128" s="145"/>
      <c r="L128" s="145"/>
      <c r="M128" s="145"/>
      <c r="N128" s="146"/>
      <c r="O128" s="220" t="s">
        <v>31</v>
      </c>
      <c r="P128" s="146"/>
      <c r="Q128" s="144">
        <f>C128*H128</f>
        <v>0</v>
      </c>
      <c r="R128" s="145"/>
      <c r="S128" s="146"/>
      <c r="T128" s="15" t="s">
        <v>19</v>
      </c>
      <c r="U128" s="294">
        <v>1</v>
      </c>
      <c r="V128" s="295"/>
    </row>
    <row r="129" spans="1:26" ht="16.5" customHeight="1">
      <c r="A129" s="252" t="s">
        <v>120</v>
      </c>
      <c r="B129" s="165"/>
      <c r="C129" s="144">
        <v>20000</v>
      </c>
      <c r="D129" s="145"/>
      <c r="E129" s="146"/>
      <c r="F129" s="220" t="s">
        <v>31</v>
      </c>
      <c r="G129" s="146"/>
      <c r="H129" s="147"/>
      <c r="I129" s="145"/>
      <c r="J129" s="145"/>
      <c r="K129" s="145"/>
      <c r="L129" s="145"/>
      <c r="M129" s="145"/>
      <c r="N129" s="146"/>
      <c r="O129" s="220" t="s">
        <v>31</v>
      </c>
      <c r="P129" s="146"/>
      <c r="Q129" s="144">
        <f>C129*H129</f>
        <v>0</v>
      </c>
      <c r="R129" s="145"/>
      <c r="S129" s="146"/>
      <c r="T129" s="15" t="s">
        <v>19</v>
      </c>
      <c r="U129" s="281">
        <v>1</v>
      </c>
      <c r="V129" s="291"/>
    </row>
    <row r="130" spans="1:26" ht="16.5" customHeight="1">
      <c r="A130" s="244" t="s">
        <v>119</v>
      </c>
      <c r="B130" s="227"/>
      <c r="C130" s="245">
        <v>20000</v>
      </c>
      <c r="D130" s="145"/>
      <c r="E130" s="146"/>
      <c r="F130" s="246" t="s">
        <v>31</v>
      </c>
      <c r="G130" s="146"/>
      <c r="H130" s="247"/>
      <c r="I130" s="145"/>
      <c r="J130" s="145"/>
      <c r="K130" s="145"/>
      <c r="L130" s="145"/>
      <c r="M130" s="145"/>
      <c r="N130" s="146"/>
      <c r="O130" s="246" t="s">
        <v>31</v>
      </c>
      <c r="P130" s="146"/>
      <c r="Q130" s="248">
        <f>C130*H130</f>
        <v>0</v>
      </c>
      <c r="R130" s="145"/>
      <c r="S130" s="146"/>
      <c r="T130" s="60" t="s">
        <v>19</v>
      </c>
      <c r="U130" s="283">
        <v>1</v>
      </c>
      <c r="V130" s="296"/>
      <c r="W130" s="38"/>
      <c r="X130" s="38"/>
      <c r="Y130" s="38"/>
      <c r="Z130" s="38"/>
    </row>
    <row r="131" spans="1:26" ht="16.5" customHeight="1">
      <c r="A131" s="239" t="s">
        <v>118</v>
      </c>
      <c r="B131" s="227"/>
      <c r="C131" s="240">
        <v>15000</v>
      </c>
      <c r="D131" s="145"/>
      <c r="E131" s="146"/>
      <c r="F131" s="220" t="s">
        <v>31</v>
      </c>
      <c r="G131" s="146"/>
      <c r="H131" s="147"/>
      <c r="I131" s="145"/>
      <c r="J131" s="145"/>
      <c r="K131" s="145"/>
      <c r="L131" s="145"/>
      <c r="M131" s="145"/>
      <c r="N131" s="146"/>
      <c r="O131" s="220" t="s">
        <v>31</v>
      </c>
      <c r="P131" s="146"/>
      <c r="Q131" s="144">
        <f>C131*H131</f>
        <v>0</v>
      </c>
      <c r="R131" s="145"/>
      <c r="S131" s="146"/>
      <c r="T131" s="15" t="s">
        <v>19</v>
      </c>
      <c r="U131" s="281">
        <v>1</v>
      </c>
      <c r="V131" s="291"/>
    </row>
    <row r="132" spans="1:26" ht="16.5" customHeight="1">
      <c r="A132" s="226" t="s">
        <v>117</v>
      </c>
      <c r="B132" s="227"/>
      <c r="C132" s="223">
        <v>32000</v>
      </c>
      <c r="D132" s="145"/>
      <c r="E132" s="146"/>
      <c r="F132" s="224" t="s">
        <v>37</v>
      </c>
      <c r="G132" s="146"/>
      <c r="H132" s="225"/>
      <c r="I132" s="145"/>
      <c r="J132" s="145"/>
      <c r="K132" s="145"/>
      <c r="L132" s="145"/>
      <c r="M132" s="145"/>
      <c r="N132" s="146"/>
      <c r="O132" s="224" t="s">
        <v>37</v>
      </c>
      <c r="P132" s="146"/>
      <c r="Q132" s="223">
        <f>E132*J132</f>
        <v>0</v>
      </c>
      <c r="R132" s="145"/>
      <c r="S132" s="146"/>
      <c r="T132" s="59" t="s">
        <v>19</v>
      </c>
      <c r="U132" s="289">
        <v>1</v>
      </c>
      <c r="V132" s="297"/>
      <c r="W132" s="58"/>
      <c r="X132" s="58"/>
      <c r="Y132" s="58"/>
      <c r="Z132" s="58"/>
    </row>
    <row r="133" spans="1:26" ht="16.5" customHeight="1">
      <c r="A133" s="226" t="s">
        <v>116</v>
      </c>
      <c r="B133" s="227"/>
      <c r="C133" s="223">
        <v>30000</v>
      </c>
      <c r="D133" s="145"/>
      <c r="E133" s="146"/>
      <c r="F133" s="224" t="s">
        <v>31</v>
      </c>
      <c r="G133" s="146"/>
      <c r="H133" s="225"/>
      <c r="I133" s="145"/>
      <c r="J133" s="145"/>
      <c r="K133" s="145"/>
      <c r="L133" s="145"/>
      <c r="M133" s="145"/>
      <c r="N133" s="146"/>
      <c r="O133" s="224" t="s">
        <v>31</v>
      </c>
      <c r="P133" s="146"/>
      <c r="Q133" s="223">
        <f>E133*J133</f>
        <v>0</v>
      </c>
      <c r="R133" s="145"/>
      <c r="S133" s="146"/>
      <c r="T133" s="59" t="s">
        <v>19</v>
      </c>
      <c r="U133" s="289">
        <v>2</v>
      </c>
      <c r="V133" s="297"/>
      <c r="W133" s="58"/>
      <c r="X133" s="58"/>
      <c r="Y133" s="58"/>
      <c r="Z133" s="58"/>
    </row>
    <row r="134" spans="1:26" ht="16.5" customHeight="1">
      <c r="A134" s="226" t="s">
        <v>115</v>
      </c>
      <c r="B134" s="227"/>
      <c r="C134" s="223">
        <v>20000</v>
      </c>
      <c r="D134" s="145"/>
      <c r="E134" s="146"/>
      <c r="F134" s="224" t="s">
        <v>31</v>
      </c>
      <c r="G134" s="146"/>
      <c r="H134" s="225"/>
      <c r="I134" s="145"/>
      <c r="J134" s="145"/>
      <c r="K134" s="145"/>
      <c r="L134" s="145"/>
      <c r="M134" s="145"/>
      <c r="N134" s="146"/>
      <c r="O134" s="224" t="s">
        <v>31</v>
      </c>
      <c r="P134" s="146"/>
      <c r="Q134" s="223">
        <f>E134*J134</f>
        <v>0</v>
      </c>
      <c r="R134" s="145"/>
      <c r="S134" s="146"/>
      <c r="T134" s="59" t="s">
        <v>19</v>
      </c>
      <c r="U134" s="289">
        <v>1</v>
      </c>
      <c r="V134" s="297"/>
      <c r="W134" s="58"/>
      <c r="X134" s="58"/>
      <c r="Y134" s="58"/>
      <c r="Z134" s="58"/>
    </row>
    <row r="135" spans="1:26" ht="16.5" customHeight="1">
      <c r="A135" s="228" t="s">
        <v>114</v>
      </c>
      <c r="B135" s="229"/>
      <c r="C135" s="144">
        <v>35000</v>
      </c>
      <c r="D135" s="145"/>
      <c r="E135" s="146"/>
      <c r="F135" s="220" t="s">
        <v>45</v>
      </c>
      <c r="G135" s="146"/>
      <c r="H135" s="147"/>
      <c r="I135" s="145"/>
      <c r="J135" s="145"/>
      <c r="K135" s="145"/>
      <c r="L135" s="145"/>
      <c r="M135" s="145"/>
      <c r="N135" s="146"/>
      <c r="O135" s="220" t="s">
        <v>45</v>
      </c>
      <c r="P135" s="146"/>
      <c r="Q135" s="144">
        <f t="shared" ref="Q135:Q142" si="5">C135*H135</f>
        <v>0</v>
      </c>
      <c r="R135" s="145"/>
      <c r="S135" s="146"/>
      <c r="T135" s="15" t="s">
        <v>19</v>
      </c>
      <c r="U135" s="281">
        <v>1</v>
      </c>
      <c r="V135" s="291"/>
    </row>
    <row r="136" spans="1:26" ht="16.5" customHeight="1">
      <c r="A136" s="162" t="s">
        <v>113</v>
      </c>
      <c r="B136" s="146"/>
      <c r="C136" s="144">
        <v>4000</v>
      </c>
      <c r="D136" s="145"/>
      <c r="E136" s="146"/>
      <c r="F136" s="220" t="s">
        <v>45</v>
      </c>
      <c r="G136" s="146"/>
      <c r="H136" s="147"/>
      <c r="I136" s="145"/>
      <c r="J136" s="145"/>
      <c r="K136" s="145"/>
      <c r="L136" s="145"/>
      <c r="M136" s="145"/>
      <c r="N136" s="146"/>
      <c r="O136" s="220" t="s">
        <v>45</v>
      </c>
      <c r="P136" s="146"/>
      <c r="Q136" s="144">
        <f t="shared" si="5"/>
        <v>0</v>
      </c>
      <c r="R136" s="145"/>
      <c r="S136" s="146"/>
      <c r="T136" s="15" t="s">
        <v>19</v>
      </c>
      <c r="U136" s="281">
        <v>1</v>
      </c>
      <c r="V136" s="291"/>
    </row>
    <row r="137" spans="1:26" ht="16.5" customHeight="1">
      <c r="A137" s="162" t="s">
        <v>112</v>
      </c>
      <c r="B137" s="146"/>
      <c r="C137" s="144">
        <v>4000</v>
      </c>
      <c r="D137" s="145"/>
      <c r="E137" s="146"/>
      <c r="F137" s="220" t="s">
        <v>45</v>
      </c>
      <c r="G137" s="146"/>
      <c r="H137" s="147"/>
      <c r="I137" s="145"/>
      <c r="J137" s="145"/>
      <c r="K137" s="145"/>
      <c r="L137" s="145"/>
      <c r="M137" s="145"/>
      <c r="N137" s="146"/>
      <c r="O137" s="220" t="s">
        <v>45</v>
      </c>
      <c r="P137" s="146"/>
      <c r="Q137" s="144">
        <f t="shared" si="5"/>
        <v>0</v>
      </c>
      <c r="R137" s="145"/>
      <c r="S137" s="146"/>
      <c r="T137" s="15" t="s">
        <v>19</v>
      </c>
      <c r="U137" s="281">
        <v>1</v>
      </c>
      <c r="V137" s="291"/>
    </row>
    <row r="138" spans="1:26" ht="16.5" customHeight="1">
      <c r="A138" s="241" t="s">
        <v>111</v>
      </c>
      <c r="B138" s="165"/>
      <c r="C138" s="242">
        <v>4000</v>
      </c>
      <c r="D138" s="164"/>
      <c r="E138" s="165"/>
      <c r="F138" s="243" t="s">
        <v>45</v>
      </c>
      <c r="G138" s="165"/>
      <c r="H138" s="249"/>
      <c r="I138" s="164"/>
      <c r="J138" s="164"/>
      <c r="K138" s="164"/>
      <c r="L138" s="164"/>
      <c r="M138" s="164"/>
      <c r="N138" s="165"/>
      <c r="O138" s="243" t="s">
        <v>45</v>
      </c>
      <c r="P138" s="165"/>
      <c r="Q138" s="242">
        <f t="shared" si="5"/>
        <v>0</v>
      </c>
      <c r="R138" s="164"/>
      <c r="S138" s="165"/>
      <c r="T138" s="57" t="s">
        <v>19</v>
      </c>
      <c r="U138" s="281">
        <v>1</v>
      </c>
      <c r="V138" s="291"/>
      <c r="W138" s="24"/>
      <c r="X138" s="24"/>
      <c r="Y138" s="24"/>
      <c r="Z138" s="24"/>
    </row>
    <row r="139" spans="1:26" ht="16.5" customHeight="1">
      <c r="A139" s="238" t="s">
        <v>110</v>
      </c>
      <c r="B139" s="235"/>
      <c r="C139" s="233">
        <v>4000</v>
      </c>
      <c r="D139" s="234"/>
      <c r="E139" s="235"/>
      <c r="F139" s="236" t="s">
        <v>45</v>
      </c>
      <c r="G139" s="235"/>
      <c r="H139" s="237"/>
      <c r="I139" s="234"/>
      <c r="J139" s="234"/>
      <c r="K139" s="234"/>
      <c r="L139" s="234"/>
      <c r="M139" s="234"/>
      <c r="N139" s="235"/>
      <c r="O139" s="236" t="s">
        <v>45</v>
      </c>
      <c r="P139" s="235"/>
      <c r="Q139" s="233">
        <f t="shared" si="5"/>
        <v>0</v>
      </c>
      <c r="R139" s="234"/>
      <c r="S139" s="235"/>
      <c r="T139" s="56" t="s">
        <v>19</v>
      </c>
      <c r="U139" s="287">
        <v>1</v>
      </c>
      <c r="V139" s="298"/>
    </row>
    <row r="140" spans="1:26" ht="16.5" customHeight="1">
      <c r="A140" s="238" t="s">
        <v>109</v>
      </c>
      <c r="B140" s="235"/>
      <c r="C140" s="233">
        <v>4000</v>
      </c>
      <c r="D140" s="234"/>
      <c r="E140" s="235"/>
      <c r="F140" s="236" t="s">
        <v>45</v>
      </c>
      <c r="G140" s="235"/>
      <c r="H140" s="237"/>
      <c r="I140" s="234"/>
      <c r="J140" s="234"/>
      <c r="K140" s="234"/>
      <c r="L140" s="234"/>
      <c r="M140" s="234"/>
      <c r="N140" s="235"/>
      <c r="O140" s="236" t="s">
        <v>45</v>
      </c>
      <c r="P140" s="235"/>
      <c r="Q140" s="233">
        <f t="shared" si="5"/>
        <v>0</v>
      </c>
      <c r="R140" s="234"/>
      <c r="S140" s="235"/>
      <c r="T140" s="56" t="s">
        <v>19</v>
      </c>
      <c r="U140" s="287">
        <v>1</v>
      </c>
      <c r="V140" s="298"/>
    </row>
    <row r="141" spans="1:26" ht="16.5" customHeight="1">
      <c r="A141" s="238" t="s">
        <v>108</v>
      </c>
      <c r="B141" s="235"/>
      <c r="C141" s="233">
        <v>4000</v>
      </c>
      <c r="D141" s="234"/>
      <c r="E141" s="235"/>
      <c r="F141" s="236" t="s">
        <v>45</v>
      </c>
      <c r="G141" s="235"/>
      <c r="H141" s="237"/>
      <c r="I141" s="234"/>
      <c r="J141" s="234"/>
      <c r="K141" s="234"/>
      <c r="L141" s="234"/>
      <c r="M141" s="234"/>
      <c r="N141" s="235"/>
      <c r="O141" s="236" t="s">
        <v>45</v>
      </c>
      <c r="P141" s="235"/>
      <c r="Q141" s="233">
        <f t="shared" si="5"/>
        <v>0</v>
      </c>
      <c r="R141" s="234"/>
      <c r="S141" s="235"/>
      <c r="T141" s="56" t="s">
        <v>19</v>
      </c>
      <c r="U141" s="287">
        <v>1</v>
      </c>
      <c r="V141" s="298"/>
    </row>
    <row r="142" spans="1:26" ht="16.5" customHeight="1">
      <c r="A142" s="238" t="s">
        <v>107</v>
      </c>
      <c r="B142" s="235"/>
      <c r="C142" s="233">
        <v>4000</v>
      </c>
      <c r="D142" s="234"/>
      <c r="E142" s="235"/>
      <c r="F142" s="236" t="s">
        <v>45</v>
      </c>
      <c r="G142" s="235"/>
      <c r="H142" s="237"/>
      <c r="I142" s="234"/>
      <c r="J142" s="234"/>
      <c r="K142" s="234"/>
      <c r="L142" s="234"/>
      <c r="M142" s="234"/>
      <c r="N142" s="235"/>
      <c r="O142" s="236" t="s">
        <v>45</v>
      </c>
      <c r="P142" s="235"/>
      <c r="Q142" s="233">
        <f t="shared" si="5"/>
        <v>0</v>
      </c>
      <c r="R142" s="234"/>
      <c r="S142" s="235"/>
      <c r="T142" s="56" t="s">
        <v>19</v>
      </c>
      <c r="U142" s="299">
        <v>1</v>
      </c>
      <c r="V142" s="300"/>
    </row>
    <row r="143" spans="1:26" ht="9.75" customHeight="1">
      <c r="A143" s="55"/>
      <c r="B143" s="19"/>
      <c r="C143" s="19"/>
      <c r="D143" s="19"/>
      <c r="E143" s="19"/>
      <c r="F143" s="19"/>
      <c r="G143" s="19"/>
      <c r="H143" s="19"/>
      <c r="I143" s="19"/>
      <c r="J143" s="19"/>
      <c r="K143" s="19"/>
      <c r="L143" s="19"/>
      <c r="M143" s="19"/>
      <c r="N143" s="19"/>
      <c r="O143" s="19"/>
      <c r="P143" s="19"/>
      <c r="Q143" s="19"/>
      <c r="R143" s="19"/>
      <c r="S143" s="19"/>
      <c r="T143" s="19"/>
      <c r="U143" s="3"/>
      <c r="V143" s="18"/>
    </row>
    <row r="144" spans="1:26" ht="16.5" customHeight="1">
      <c r="A144" s="88" t="s">
        <v>106</v>
      </c>
      <c r="B144" s="89"/>
      <c r="C144" s="90" t="s">
        <v>26</v>
      </c>
      <c r="D144" s="91"/>
      <c r="E144" s="91"/>
      <c r="F144" s="91"/>
      <c r="G144" s="89"/>
      <c r="H144" s="92" t="s">
        <v>40</v>
      </c>
      <c r="I144" s="91"/>
      <c r="J144" s="91"/>
      <c r="K144" s="91"/>
      <c r="L144" s="91"/>
      <c r="M144" s="91"/>
      <c r="N144" s="91"/>
      <c r="O144" s="91"/>
      <c r="P144" s="89"/>
      <c r="Q144" s="92" t="s">
        <v>12</v>
      </c>
      <c r="R144" s="91"/>
      <c r="S144" s="91"/>
      <c r="T144" s="89"/>
      <c r="U144" s="30" t="s">
        <v>39</v>
      </c>
      <c r="V144" s="16" t="s">
        <v>24</v>
      </c>
    </row>
    <row r="145" spans="1:26" ht="16.5" customHeight="1">
      <c r="A145" s="260" t="s">
        <v>105</v>
      </c>
      <c r="B145" s="261"/>
      <c r="C145" s="262">
        <v>10000</v>
      </c>
      <c r="D145" s="91"/>
      <c r="E145" s="261"/>
      <c r="F145" s="263" t="s">
        <v>37</v>
      </c>
      <c r="G145" s="261"/>
      <c r="H145" s="264"/>
      <c r="I145" s="91"/>
      <c r="J145" s="91"/>
      <c r="K145" s="91"/>
      <c r="L145" s="91"/>
      <c r="M145" s="91"/>
      <c r="N145" s="261"/>
      <c r="O145" s="263" t="s">
        <v>37</v>
      </c>
      <c r="P145" s="261"/>
      <c r="Q145" s="262">
        <f t="shared" ref="Q145:Q159" si="6">C145*H145</f>
        <v>0</v>
      </c>
      <c r="R145" s="91"/>
      <c r="S145" s="261"/>
      <c r="T145" s="265" t="s">
        <v>19</v>
      </c>
      <c r="U145" s="301">
        <v>1</v>
      </c>
      <c r="V145" s="302"/>
      <c r="W145" s="52"/>
      <c r="X145" s="52"/>
      <c r="Y145" s="52"/>
      <c r="Z145" s="52"/>
    </row>
    <row r="146" spans="1:26" ht="16.5" customHeight="1">
      <c r="A146" s="266" t="s">
        <v>104</v>
      </c>
      <c r="B146" s="267"/>
      <c r="C146" s="268">
        <v>10000</v>
      </c>
      <c r="D146" s="269"/>
      <c r="E146" s="267"/>
      <c r="F146" s="270" t="s">
        <v>37</v>
      </c>
      <c r="G146" s="267"/>
      <c r="H146" s="271"/>
      <c r="I146" s="269"/>
      <c r="J146" s="269"/>
      <c r="K146" s="269"/>
      <c r="L146" s="269"/>
      <c r="M146" s="269"/>
      <c r="N146" s="267"/>
      <c r="O146" s="270" t="s">
        <v>37</v>
      </c>
      <c r="P146" s="267"/>
      <c r="Q146" s="268">
        <f t="shared" si="6"/>
        <v>0</v>
      </c>
      <c r="R146" s="269"/>
      <c r="S146" s="267"/>
      <c r="T146" s="272" t="s">
        <v>19</v>
      </c>
      <c r="U146" s="283">
        <v>1</v>
      </c>
      <c r="V146" s="296"/>
      <c r="W146" s="52"/>
      <c r="X146" s="52"/>
      <c r="Y146" s="52"/>
      <c r="Z146" s="52"/>
    </row>
    <row r="147" spans="1:26" ht="16.5" customHeight="1">
      <c r="A147" s="109" t="s">
        <v>103</v>
      </c>
      <c r="B147" s="75"/>
      <c r="C147" s="108">
        <v>8000</v>
      </c>
      <c r="D147" s="74"/>
      <c r="E147" s="75"/>
      <c r="F147" s="78" t="s">
        <v>37</v>
      </c>
      <c r="G147" s="75"/>
      <c r="H147" s="257"/>
      <c r="I147" s="258"/>
      <c r="J147" s="258"/>
      <c r="K147" s="258"/>
      <c r="L147" s="258"/>
      <c r="M147" s="258"/>
      <c r="N147" s="259"/>
      <c r="O147" s="78" t="s">
        <v>37</v>
      </c>
      <c r="P147" s="75"/>
      <c r="Q147" s="108">
        <f t="shared" si="6"/>
        <v>0</v>
      </c>
      <c r="R147" s="74"/>
      <c r="S147" s="75"/>
      <c r="T147" s="39" t="s">
        <v>19</v>
      </c>
      <c r="U147" s="283">
        <v>1</v>
      </c>
      <c r="V147" s="296"/>
      <c r="W147" s="38"/>
      <c r="X147" s="38"/>
      <c r="Y147" s="38"/>
      <c r="Z147" s="38"/>
    </row>
    <row r="148" spans="1:26" ht="16.5" customHeight="1">
      <c r="A148" s="109" t="s">
        <v>102</v>
      </c>
      <c r="B148" s="75"/>
      <c r="C148" s="108">
        <v>1500</v>
      </c>
      <c r="D148" s="74"/>
      <c r="E148" s="75"/>
      <c r="F148" s="78" t="s">
        <v>37</v>
      </c>
      <c r="G148" s="75"/>
      <c r="H148" s="189"/>
      <c r="I148" s="74"/>
      <c r="J148" s="74"/>
      <c r="K148" s="74"/>
      <c r="L148" s="74"/>
      <c r="M148" s="74"/>
      <c r="N148" s="75"/>
      <c r="O148" s="78" t="s">
        <v>37</v>
      </c>
      <c r="P148" s="75"/>
      <c r="Q148" s="108">
        <f t="shared" si="6"/>
        <v>0</v>
      </c>
      <c r="R148" s="74"/>
      <c r="S148" s="75"/>
      <c r="T148" s="39" t="s">
        <v>19</v>
      </c>
      <c r="U148" s="283">
        <v>1</v>
      </c>
      <c r="V148" s="296"/>
      <c r="W148" s="38"/>
      <c r="X148" s="38"/>
      <c r="Y148" s="38"/>
      <c r="Z148" s="38"/>
    </row>
    <row r="149" spans="1:26" ht="16.5" customHeight="1">
      <c r="A149" s="109" t="s">
        <v>101</v>
      </c>
      <c r="B149" s="75"/>
      <c r="C149" s="108">
        <v>850</v>
      </c>
      <c r="D149" s="74"/>
      <c r="E149" s="75"/>
      <c r="F149" s="78" t="s">
        <v>45</v>
      </c>
      <c r="G149" s="75"/>
      <c r="H149" s="189"/>
      <c r="I149" s="74"/>
      <c r="J149" s="74"/>
      <c r="K149" s="74"/>
      <c r="L149" s="74"/>
      <c r="M149" s="74"/>
      <c r="N149" s="75"/>
      <c r="O149" s="78" t="s">
        <v>45</v>
      </c>
      <c r="P149" s="75"/>
      <c r="Q149" s="108">
        <f t="shared" si="6"/>
        <v>0</v>
      </c>
      <c r="R149" s="74"/>
      <c r="S149" s="75"/>
      <c r="T149" s="39" t="s">
        <v>19</v>
      </c>
      <c r="U149" s="283">
        <v>1</v>
      </c>
      <c r="V149" s="284"/>
      <c r="W149" s="38"/>
      <c r="X149" s="38"/>
      <c r="Y149" s="38"/>
      <c r="Z149" s="38"/>
    </row>
    <row r="150" spans="1:26" ht="16.5" customHeight="1">
      <c r="A150" s="109" t="s">
        <v>100</v>
      </c>
      <c r="B150" s="75"/>
      <c r="C150" s="108">
        <v>1500</v>
      </c>
      <c r="D150" s="74"/>
      <c r="E150" s="75"/>
      <c r="F150" s="78" t="s">
        <v>45</v>
      </c>
      <c r="G150" s="75"/>
      <c r="H150" s="189"/>
      <c r="I150" s="74"/>
      <c r="J150" s="74"/>
      <c r="K150" s="74"/>
      <c r="L150" s="74"/>
      <c r="M150" s="74"/>
      <c r="N150" s="75"/>
      <c r="O150" s="78" t="s">
        <v>45</v>
      </c>
      <c r="P150" s="75"/>
      <c r="Q150" s="108">
        <f t="shared" si="6"/>
        <v>0</v>
      </c>
      <c r="R150" s="74"/>
      <c r="S150" s="75"/>
      <c r="T150" s="39" t="s">
        <v>19</v>
      </c>
      <c r="U150" s="283">
        <v>1</v>
      </c>
      <c r="V150" s="284"/>
      <c r="W150" s="38"/>
      <c r="X150" s="38"/>
      <c r="Y150" s="38"/>
      <c r="Z150" s="38"/>
    </row>
    <row r="151" spans="1:26" ht="16.5" customHeight="1">
      <c r="A151" s="109" t="s">
        <v>99</v>
      </c>
      <c r="B151" s="75"/>
      <c r="C151" s="108">
        <v>3500</v>
      </c>
      <c r="D151" s="74"/>
      <c r="E151" s="75"/>
      <c r="F151" s="78" t="s">
        <v>45</v>
      </c>
      <c r="G151" s="75"/>
      <c r="H151" s="189"/>
      <c r="I151" s="74"/>
      <c r="J151" s="74"/>
      <c r="K151" s="74"/>
      <c r="L151" s="74"/>
      <c r="M151" s="74"/>
      <c r="N151" s="75"/>
      <c r="O151" s="78" t="s">
        <v>45</v>
      </c>
      <c r="P151" s="75"/>
      <c r="Q151" s="108">
        <f t="shared" si="6"/>
        <v>0</v>
      </c>
      <c r="R151" s="74"/>
      <c r="S151" s="75"/>
      <c r="T151" s="39" t="s">
        <v>19</v>
      </c>
      <c r="U151" s="283">
        <v>1</v>
      </c>
      <c r="V151" s="284"/>
      <c r="W151" s="38"/>
      <c r="X151" s="38"/>
      <c r="Y151" s="38"/>
      <c r="Z151" s="38"/>
    </row>
    <row r="152" spans="1:26" ht="16.5" customHeight="1">
      <c r="A152" s="109" t="s">
        <v>98</v>
      </c>
      <c r="B152" s="75"/>
      <c r="C152" s="108">
        <v>3500</v>
      </c>
      <c r="D152" s="74"/>
      <c r="E152" s="75"/>
      <c r="F152" s="78" t="s">
        <v>37</v>
      </c>
      <c r="G152" s="75"/>
      <c r="H152" s="189"/>
      <c r="I152" s="74"/>
      <c r="J152" s="74"/>
      <c r="K152" s="74"/>
      <c r="L152" s="74"/>
      <c r="M152" s="74"/>
      <c r="N152" s="75"/>
      <c r="O152" s="78" t="s">
        <v>37</v>
      </c>
      <c r="P152" s="75"/>
      <c r="Q152" s="108">
        <f t="shared" si="6"/>
        <v>0</v>
      </c>
      <c r="R152" s="74"/>
      <c r="S152" s="75"/>
      <c r="T152" s="39" t="s">
        <v>19</v>
      </c>
      <c r="U152" s="283">
        <v>2</v>
      </c>
      <c r="V152" s="296"/>
      <c r="W152" s="38"/>
      <c r="X152" s="38"/>
      <c r="Y152" s="38"/>
      <c r="Z152" s="38"/>
    </row>
    <row r="153" spans="1:26" ht="16.5" customHeight="1">
      <c r="A153" s="109" t="s">
        <v>97</v>
      </c>
      <c r="B153" s="75"/>
      <c r="C153" s="108">
        <v>10000</v>
      </c>
      <c r="D153" s="74"/>
      <c r="E153" s="75"/>
      <c r="F153" s="78" t="s">
        <v>37</v>
      </c>
      <c r="G153" s="75"/>
      <c r="H153" s="189"/>
      <c r="I153" s="74"/>
      <c r="J153" s="74"/>
      <c r="K153" s="74"/>
      <c r="L153" s="74"/>
      <c r="M153" s="74"/>
      <c r="N153" s="75"/>
      <c r="O153" s="78" t="s">
        <v>37</v>
      </c>
      <c r="P153" s="75"/>
      <c r="Q153" s="108">
        <f t="shared" si="6"/>
        <v>0</v>
      </c>
      <c r="R153" s="74"/>
      <c r="S153" s="75"/>
      <c r="T153" s="39" t="s">
        <v>19</v>
      </c>
      <c r="U153" s="283">
        <v>1</v>
      </c>
      <c r="V153" s="296"/>
      <c r="W153" s="38"/>
      <c r="X153" s="38"/>
      <c r="Y153" s="38"/>
      <c r="Z153" s="38"/>
    </row>
    <row r="154" spans="1:26" ht="16.5" customHeight="1">
      <c r="A154" s="109" t="s">
        <v>96</v>
      </c>
      <c r="B154" s="75"/>
      <c r="C154" s="108">
        <v>3000</v>
      </c>
      <c r="D154" s="74"/>
      <c r="E154" s="75"/>
      <c r="F154" s="78" t="s">
        <v>60</v>
      </c>
      <c r="G154" s="75"/>
      <c r="H154" s="189"/>
      <c r="I154" s="74"/>
      <c r="J154" s="74"/>
      <c r="K154" s="74"/>
      <c r="L154" s="74"/>
      <c r="M154" s="74"/>
      <c r="N154" s="75"/>
      <c r="O154" s="78" t="s">
        <v>60</v>
      </c>
      <c r="P154" s="75"/>
      <c r="Q154" s="108">
        <f t="shared" si="6"/>
        <v>0</v>
      </c>
      <c r="R154" s="74"/>
      <c r="S154" s="75"/>
      <c r="T154" s="39" t="s">
        <v>19</v>
      </c>
      <c r="U154" s="283">
        <v>1</v>
      </c>
      <c r="V154" s="296"/>
      <c r="W154" s="38"/>
      <c r="X154" s="38"/>
      <c r="Y154" s="38"/>
      <c r="Z154" s="38"/>
    </row>
    <row r="155" spans="1:26" ht="16.5" customHeight="1">
      <c r="A155" s="205" t="s">
        <v>95</v>
      </c>
      <c r="B155" s="75"/>
      <c r="C155" s="206">
        <v>3000</v>
      </c>
      <c r="D155" s="74"/>
      <c r="E155" s="75"/>
      <c r="F155" s="82" t="s">
        <v>60</v>
      </c>
      <c r="G155" s="75"/>
      <c r="H155" s="212"/>
      <c r="I155" s="74"/>
      <c r="J155" s="74"/>
      <c r="K155" s="74"/>
      <c r="L155" s="74"/>
      <c r="M155" s="74"/>
      <c r="N155" s="75"/>
      <c r="O155" s="82" t="s">
        <v>60</v>
      </c>
      <c r="P155" s="75"/>
      <c r="Q155" s="206">
        <f t="shared" si="6"/>
        <v>0</v>
      </c>
      <c r="R155" s="74"/>
      <c r="S155" s="75"/>
      <c r="T155" s="53" t="s">
        <v>19</v>
      </c>
      <c r="U155" s="283">
        <v>4</v>
      </c>
      <c r="V155" s="296"/>
      <c r="W155" s="52"/>
      <c r="X155" s="52"/>
      <c r="Y155" s="52"/>
      <c r="Z155" s="52"/>
    </row>
    <row r="156" spans="1:26" ht="16.5" customHeight="1">
      <c r="A156" s="109" t="s">
        <v>94</v>
      </c>
      <c r="B156" s="75"/>
      <c r="C156" s="108">
        <v>400</v>
      </c>
      <c r="D156" s="74"/>
      <c r="E156" s="75"/>
      <c r="F156" s="78" t="s">
        <v>45</v>
      </c>
      <c r="G156" s="75"/>
      <c r="H156" s="189"/>
      <c r="I156" s="74"/>
      <c r="J156" s="74"/>
      <c r="K156" s="74"/>
      <c r="L156" s="74"/>
      <c r="M156" s="74"/>
      <c r="N156" s="75"/>
      <c r="O156" s="78" t="s">
        <v>45</v>
      </c>
      <c r="P156" s="75"/>
      <c r="Q156" s="108">
        <f t="shared" si="6"/>
        <v>0</v>
      </c>
      <c r="R156" s="74"/>
      <c r="S156" s="75"/>
      <c r="T156" s="39" t="s">
        <v>19</v>
      </c>
      <c r="U156" s="283">
        <v>4</v>
      </c>
      <c r="V156" s="296"/>
      <c r="W156" s="38"/>
      <c r="X156" s="38"/>
      <c r="Y156" s="38"/>
      <c r="Z156" s="38"/>
    </row>
    <row r="157" spans="1:26" ht="16.5" customHeight="1">
      <c r="A157" s="109" t="s">
        <v>93</v>
      </c>
      <c r="B157" s="75"/>
      <c r="C157" s="108">
        <v>400</v>
      </c>
      <c r="D157" s="74"/>
      <c r="E157" s="75"/>
      <c r="F157" s="78" t="s">
        <v>45</v>
      </c>
      <c r="G157" s="75"/>
      <c r="H157" s="189"/>
      <c r="I157" s="74"/>
      <c r="J157" s="74"/>
      <c r="K157" s="74"/>
      <c r="L157" s="74"/>
      <c r="M157" s="74"/>
      <c r="N157" s="75"/>
      <c r="O157" s="78" t="s">
        <v>45</v>
      </c>
      <c r="P157" s="75"/>
      <c r="Q157" s="108">
        <f t="shared" si="6"/>
        <v>0</v>
      </c>
      <c r="R157" s="74"/>
      <c r="S157" s="75"/>
      <c r="T157" s="39" t="s">
        <v>19</v>
      </c>
      <c r="U157" s="283">
        <v>4</v>
      </c>
      <c r="V157" s="296"/>
      <c r="W157" s="38"/>
      <c r="X157" s="38"/>
      <c r="Y157" s="38"/>
      <c r="Z157" s="38"/>
    </row>
    <row r="158" spans="1:26" ht="16.5" customHeight="1">
      <c r="A158" s="109" t="s">
        <v>92</v>
      </c>
      <c r="B158" s="75"/>
      <c r="C158" s="108">
        <v>1000</v>
      </c>
      <c r="D158" s="74"/>
      <c r="E158" s="75"/>
      <c r="F158" s="78" t="s">
        <v>45</v>
      </c>
      <c r="G158" s="75"/>
      <c r="H158" s="189"/>
      <c r="I158" s="74"/>
      <c r="J158" s="74"/>
      <c r="K158" s="74"/>
      <c r="L158" s="74"/>
      <c r="M158" s="74"/>
      <c r="N158" s="75"/>
      <c r="O158" s="78" t="s">
        <v>45</v>
      </c>
      <c r="P158" s="75"/>
      <c r="Q158" s="108">
        <f t="shared" si="6"/>
        <v>0</v>
      </c>
      <c r="R158" s="74"/>
      <c r="S158" s="75"/>
      <c r="T158" s="39" t="s">
        <v>19</v>
      </c>
      <c r="U158" s="283">
        <v>1</v>
      </c>
      <c r="V158" s="296"/>
      <c r="W158" s="38"/>
      <c r="X158" s="38"/>
      <c r="Y158" s="38"/>
      <c r="Z158" s="38"/>
    </row>
    <row r="159" spans="1:26" ht="16.5" customHeight="1">
      <c r="A159" s="230" t="s">
        <v>91</v>
      </c>
      <c r="B159" s="87"/>
      <c r="C159" s="231">
        <v>800</v>
      </c>
      <c r="D159" s="100"/>
      <c r="E159" s="87"/>
      <c r="F159" s="101" t="s">
        <v>45</v>
      </c>
      <c r="G159" s="87"/>
      <c r="H159" s="232"/>
      <c r="I159" s="100"/>
      <c r="J159" s="100"/>
      <c r="K159" s="100"/>
      <c r="L159" s="100"/>
      <c r="M159" s="100"/>
      <c r="N159" s="87"/>
      <c r="O159" s="101" t="s">
        <v>45</v>
      </c>
      <c r="P159" s="87"/>
      <c r="Q159" s="231">
        <f t="shared" si="6"/>
        <v>0</v>
      </c>
      <c r="R159" s="100"/>
      <c r="S159" s="87"/>
      <c r="T159" s="54" t="s">
        <v>19</v>
      </c>
      <c r="U159" s="303">
        <v>1</v>
      </c>
      <c r="V159" s="304"/>
      <c r="W159" s="38"/>
      <c r="X159" s="38"/>
      <c r="Y159" s="38"/>
      <c r="Z159" s="38"/>
    </row>
    <row r="160" spans="1:26" ht="9.75" customHeight="1">
      <c r="A160" s="48"/>
      <c r="B160" s="47"/>
      <c r="C160" s="47"/>
      <c r="D160" s="47"/>
      <c r="E160" s="47"/>
      <c r="F160" s="47"/>
      <c r="G160" s="47"/>
      <c r="H160" s="47"/>
      <c r="I160" s="47"/>
      <c r="J160" s="47"/>
      <c r="K160" s="47"/>
      <c r="L160" s="47"/>
      <c r="M160" s="47"/>
      <c r="N160" s="47"/>
      <c r="O160" s="47"/>
      <c r="P160" s="47"/>
      <c r="Q160" s="47"/>
      <c r="R160" s="47"/>
      <c r="S160" s="47"/>
      <c r="T160" s="47"/>
      <c r="U160" s="46"/>
      <c r="V160" s="45"/>
      <c r="W160" s="38"/>
      <c r="X160" s="38"/>
      <c r="Y160" s="38"/>
      <c r="Z160" s="38"/>
    </row>
    <row r="161" spans="1:26" ht="16.5" customHeight="1">
      <c r="A161" s="209" t="s">
        <v>90</v>
      </c>
      <c r="B161" s="89"/>
      <c r="C161" s="210" t="s">
        <v>26</v>
      </c>
      <c r="D161" s="91"/>
      <c r="E161" s="91"/>
      <c r="F161" s="91"/>
      <c r="G161" s="89"/>
      <c r="H161" s="211" t="s">
        <v>40</v>
      </c>
      <c r="I161" s="91"/>
      <c r="J161" s="91"/>
      <c r="K161" s="91"/>
      <c r="L161" s="91"/>
      <c r="M161" s="91"/>
      <c r="N161" s="91"/>
      <c r="O161" s="91"/>
      <c r="P161" s="89"/>
      <c r="Q161" s="211" t="s">
        <v>12</v>
      </c>
      <c r="R161" s="91"/>
      <c r="S161" s="91"/>
      <c r="T161" s="89"/>
      <c r="U161" s="30" t="s">
        <v>39</v>
      </c>
      <c r="V161" s="44" t="s">
        <v>24</v>
      </c>
      <c r="W161" s="38"/>
      <c r="X161" s="38"/>
      <c r="Y161" s="38"/>
      <c r="Z161" s="38"/>
    </row>
    <row r="162" spans="1:26" ht="16.5" customHeight="1">
      <c r="A162" s="198" t="s">
        <v>89</v>
      </c>
      <c r="B162" s="94"/>
      <c r="C162" s="199">
        <v>12000</v>
      </c>
      <c r="D162" s="96"/>
      <c r="E162" s="94"/>
      <c r="F162" s="200" t="s">
        <v>31</v>
      </c>
      <c r="G162" s="94"/>
      <c r="H162" s="201"/>
      <c r="I162" s="96"/>
      <c r="J162" s="96"/>
      <c r="K162" s="96"/>
      <c r="L162" s="96"/>
      <c r="M162" s="96"/>
      <c r="N162" s="94"/>
      <c r="O162" s="200" t="s">
        <v>31</v>
      </c>
      <c r="P162" s="94"/>
      <c r="Q162" s="199">
        <f t="shared" ref="Q162:Q176" si="7">C162*H162</f>
        <v>0</v>
      </c>
      <c r="R162" s="96"/>
      <c r="S162" s="94"/>
      <c r="T162" s="43" t="s">
        <v>19</v>
      </c>
      <c r="U162" s="301">
        <v>1</v>
      </c>
      <c r="V162" s="302"/>
      <c r="W162" s="38"/>
      <c r="X162" s="38"/>
      <c r="Y162" s="38"/>
      <c r="Z162" s="38"/>
    </row>
    <row r="163" spans="1:26" ht="16.5" customHeight="1">
      <c r="A163" s="109" t="s">
        <v>88</v>
      </c>
      <c r="B163" s="75"/>
      <c r="C163" s="108">
        <v>11000</v>
      </c>
      <c r="D163" s="74"/>
      <c r="E163" s="75"/>
      <c r="F163" s="78" t="s">
        <v>31</v>
      </c>
      <c r="G163" s="75"/>
      <c r="H163" s="189"/>
      <c r="I163" s="74"/>
      <c r="J163" s="74"/>
      <c r="K163" s="74"/>
      <c r="L163" s="74"/>
      <c r="M163" s="74"/>
      <c r="N163" s="75"/>
      <c r="O163" s="78" t="s">
        <v>31</v>
      </c>
      <c r="P163" s="75"/>
      <c r="Q163" s="108">
        <f t="shared" si="7"/>
        <v>0</v>
      </c>
      <c r="R163" s="74"/>
      <c r="S163" s="75"/>
      <c r="T163" s="39" t="s">
        <v>19</v>
      </c>
      <c r="U163" s="283">
        <v>1</v>
      </c>
      <c r="V163" s="296"/>
      <c r="W163" s="38"/>
      <c r="X163" s="38"/>
      <c r="Y163" s="38"/>
      <c r="Z163" s="38"/>
    </row>
    <row r="164" spans="1:26" ht="16.5" customHeight="1">
      <c r="A164" s="109" t="s">
        <v>87</v>
      </c>
      <c r="B164" s="75"/>
      <c r="C164" s="108">
        <v>5000</v>
      </c>
      <c r="D164" s="74"/>
      <c r="E164" s="75"/>
      <c r="F164" s="78" t="s">
        <v>31</v>
      </c>
      <c r="G164" s="75"/>
      <c r="H164" s="189"/>
      <c r="I164" s="74"/>
      <c r="J164" s="74"/>
      <c r="K164" s="74"/>
      <c r="L164" s="74"/>
      <c r="M164" s="74"/>
      <c r="N164" s="75"/>
      <c r="O164" s="78" t="s">
        <v>31</v>
      </c>
      <c r="P164" s="75"/>
      <c r="Q164" s="108">
        <f t="shared" si="7"/>
        <v>0</v>
      </c>
      <c r="R164" s="74"/>
      <c r="S164" s="75"/>
      <c r="T164" s="39" t="s">
        <v>19</v>
      </c>
      <c r="U164" s="283">
        <v>1</v>
      </c>
      <c r="V164" s="296"/>
      <c r="W164" s="38"/>
      <c r="X164" s="38"/>
      <c r="Y164" s="38"/>
      <c r="Z164" s="38"/>
    </row>
    <row r="165" spans="1:26" ht="16.5" customHeight="1">
      <c r="A165" s="109" t="s">
        <v>86</v>
      </c>
      <c r="B165" s="75"/>
      <c r="C165" s="108">
        <v>4000</v>
      </c>
      <c r="D165" s="74"/>
      <c r="E165" s="75"/>
      <c r="F165" s="78" t="s">
        <v>31</v>
      </c>
      <c r="G165" s="75"/>
      <c r="H165" s="189"/>
      <c r="I165" s="74"/>
      <c r="J165" s="74"/>
      <c r="K165" s="74"/>
      <c r="L165" s="74"/>
      <c r="M165" s="74"/>
      <c r="N165" s="75"/>
      <c r="O165" s="78" t="s">
        <v>31</v>
      </c>
      <c r="P165" s="75"/>
      <c r="Q165" s="108">
        <f t="shared" si="7"/>
        <v>0</v>
      </c>
      <c r="R165" s="74"/>
      <c r="S165" s="75"/>
      <c r="T165" s="39" t="s">
        <v>19</v>
      </c>
      <c r="U165" s="283">
        <v>1</v>
      </c>
      <c r="V165" s="296"/>
      <c r="W165" s="38"/>
      <c r="X165" s="38"/>
      <c r="Y165" s="38"/>
      <c r="Z165" s="38"/>
    </row>
    <row r="166" spans="1:26" ht="16.5" customHeight="1">
      <c r="A166" s="205" t="s">
        <v>85</v>
      </c>
      <c r="B166" s="75"/>
      <c r="C166" s="206">
        <v>4000</v>
      </c>
      <c r="D166" s="74"/>
      <c r="E166" s="75"/>
      <c r="F166" s="82" t="s">
        <v>31</v>
      </c>
      <c r="G166" s="75"/>
      <c r="H166" s="212"/>
      <c r="I166" s="74"/>
      <c r="J166" s="74"/>
      <c r="K166" s="74"/>
      <c r="L166" s="74"/>
      <c r="M166" s="74"/>
      <c r="N166" s="75"/>
      <c r="O166" s="82" t="s">
        <v>31</v>
      </c>
      <c r="P166" s="75"/>
      <c r="Q166" s="206">
        <f t="shared" si="7"/>
        <v>0</v>
      </c>
      <c r="R166" s="74"/>
      <c r="S166" s="75"/>
      <c r="T166" s="53" t="s">
        <v>19</v>
      </c>
      <c r="U166" s="283">
        <v>2</v>
      </c>
      <c r="V166" s="296"/>
      <c r="W166" s="52"/>
      <c r="X166" s="52"/>
      <c r="Y166" s="52"/>
      <c r="Z166" s="52"/>
    </row>
    <row r="167" spans="1:26" ht="16.5" customHeight="1">
      <c r="A167" s="109" t="s">
        <v>84</v>
      </c>
      <c r="B167" s="75"/>
      <c r="C167" s="108">
        <v>5000</v>
      </c>
      <c r="D167" s="74"/>
      <c r="E167" s="75"/>
      <c r="F167" s="78" t="s">
        <v>31</v>
      </c>
      <c r="G167" s="75"/>
      <c r="H167" s="189"/>
      <c r="I167" s="74"/>
      <c r="J167" s="74"/>
      <c r="K167" s="74"/>
      <c r="L167" s="74"/>
      <c r="M167" s="74"/>
      <c r="N167" s="75"/>
      <c r="O167" s="78" t="s">
        <v>31</v>
      </c>
      <c r="P167" s="75"/>
      <c r="Q167" s="108">
        <f t="shared" si="7"/>
        <v>0</v>
      </c>
      <c r="R167" s="74"/>
      <c r="S167" s="75"/>
      <c r="T167" s="39" t="s">
        <v>19</v>
      </c>
      <c r="U167" s="283">
        <v>2</v>
      </c>
      <c r="V167" s="296"/>
      <c r="W167" s="38"/>
      <c r="X167" s="38"/>
      <c r="Y167" s="38"/>
      <c r="Z167" s="38"/>
    </row>
    <row r="168" spans="1:26" ht="16.5" customHeight="1">
      <c r="A168" s="80" t="s">
        <v>83</v>
      </c>
      <c r="B168" s="75"/>
      <c r="C168" s="108">
        <v>10000</v>
      </c>
      <c r="D168" s="74"/>
      <c r="E168" s="75"/>
      <c r="F168" s="78" t="s">
        <v>31</v>
      </c>
      <c r="G168" s="75"/>
      <c r="H168" s="189"/>
      <c r="I168" s="74"/>
      <c r="J168" s="74"/>
      <c r="K168" s="74"/>
      <c r="L168" s="74"/>
      <c r="M168" s="74"/>
      <c r="N168" s="75"/>
      <c r="O168" s="78" t="s">
        <v>31</v>
      </c>
      <c r="P168" s="75"/>
      <c r="Q168" s="108">
        <f t="shared" si="7"/>
        <v>0</v>
      </c>
      <c r="R168" s="74"/>
      <c r="S168" s="75"/>
      <c r="T168" s="39" t="s">
        <v>19</v>
      </c>
      <c r="U168" s="283">
        <v>1</v>
      </c>
      <c r="V168" s="296"/>
      <c r="W168" s="38"/>
      <c r="X168" s="38"/>
      <c r="Y168" s="38"/>
      <c r="Z168" s="38"/>
    </row>
    <row r="169" spans="1:26" ht="16.5" customHeight="1">
      <c r="A169" s="109" t="s">
        <v>82</v>
      </c>
      <c r="B169" s="75"/>
      <c r="C169" s="108">
        <v>1500</v>
      </c>
      <c r="D169" s="74"/>
      <c r="E169" s="75"/>
      <c r="F169" s="78" t="s">
        <v>60</v>
      </c>
      <c r="G169" s="75"/>
      <c r="H169" s="189"/>
      <c r="I169" s="74"/>
      <c r="J169" s="74"/>
      <c r="K169" s="74"/>
      <c r="L169" s="74"/>
      <c r="M169" s="74"/>
      <c r="N169" s="75"/>
      <c r="O169" s="78" t="s">
        <v>60</v>
      </c>
      <c r="P169" s="75"/>
      <c r="Q169" s="108">
        <f t="shared" si="7"/>
        <v>0</v>
      </c>
      <c r="R169" s="74"/>
      <c r="S169" s="75"/>
      <c r="T169" s="39" t="s">
        <v>19</v>
      </c>
      <c r="U169" s="283">
        <v>1</v>
      </c>
      <c r="V169" s="296"/>
      <c r="W169" s="38"/>
      <c r="X169" s="38"/>
      <c r="Y169" s="38"/>
      <c r="Z169" s="38"/>
    </row>
    <row r="170" spans="1:26" ht="16.5" customHeight="1">
      <c r="A170" s="109" t="s">
        <v>81</v>
      </c>
      <c r="B170" s="75"/>
      <c r="C170" s="108">
        <v>1000</v>
      </c>
      <c r="D170" s="74"/>
      <c r="E170" s="75"/>
      <c r="F170" s="78" t="s">
        <v>45</v>
      </c>
      <c r="G170" s="75"/>
      <c r="H170" s="189"/>
      <c r="I170" s="74"/>
      <c r="J170" s="74"/>
      <c r="K170" s="74"/>
      <c r="L170" s="74"/>
      <c r="M170" s="74"/>
      <c r="N170" s="75"/>
      <c r="O170" s="78" t="s">
        <v>45</v>
      </c>
      <c r="P170" s="75"/>
      <c r="Q170" s="108">
        <f t="shared" si="7"/>
        <v>0</v>
      </c>
      <c r="R170" s="74"/>
      <c r="S170" s="75"/>
      <c r="T170" s="39" t="s">
        <v>19</v>
      </c>
      <c r="U170" s="283">
        <v>1</v>
      </c>
      <c r="V170" s="296"/>
      <c r="W170" s="38"/>
      <c r="X170" s="38"/>
      <c r="Y170" s="38"/>
      <c r="Z170" s="38"/>
    </row>
    <row r="171" spans="1:26" ht="16.5" customHeight="1">
      <c r="A171" s="213" t="s">
        <v>80</v>
      </c>
      <c r="B171" s="75"/>
      <c r="C171" s="214">
        <v>1000</v>
      </c>
      <c r="D171" s="74"/>
      <c r="E171" s="75"/>
      <c r="F171" s="215" t="s">
        <v>45</v>
      </c>
      <c r="G171" s="75"/>
      <c r="H171" s="216"/>
      <c r="I171" s="74"/>
      <c r="J171" s="74"/>
      <c r="K171" s="74"/>
      <c r="L171" s="74"/>
      <c r="M171" s="74"/>
      <c r="N171" s="75"/>
      <c r="O171" s="215" t="s">
        <v>45</v>
      </c>
      <c r="P171" s="75"/>
      <c r="Q171" s="214">
        <f t="shared" si="7"/>
        <v>0</v>
      </c>
      <c r="R171" s="74"/>
      <c r="S171" s="75"/>
      <c r="T171" s="51" t="s">
        <v>19</v>
      </c>
      <c r="U171" s="283">
        <v>2</v>
      </c>
      <c r="V171" s="296"/>
      <c r="W171" s="49"/>
      <c r="X171" s="49"/>
      <c r="Y171" s="49"/>
      <c r="Z171" s="49"/>
    </row>
    <row r="172" spans="1:26" ht="16.5" customHeight="1">
      <c r="A172" s="109" t="s">
        <v>79</v>
      </c>
      <c r="B172" s="75"/>
      <c r="C172" s="108">
        <v>2500</v>
      </c>
      <c r="D172" s="74"/>
      <c r="E172" s="75"/>
      <c r="F172" s="78" t="s">
        <v>45</v>
      </c>
      <c r="G172" s="75"/>
      <c r="H172" s="189"/>
      <c r="I172" s="74"/>
      <c r="J172" s="74"/>
      <c r="K172" s="74"/>
      <c r="L172" s="74"/>
      <c r="M172" s="74"/>
      <c r="N172" s="75"/>
      <c r="O172" s="78" t="s">
        <v>45</v>
      </c>
      <c r="P172" s="75"/>
      <c r="Q172" s="108">
        <f t="shared" si="7"/>
        <v>0</v>
      </c>
      <c r="R172" s="74"/>
      <c r="S172" s="75"/>
      <c r="T172" s="39" t="s">
        <v>19</v>
      </c>
      <c r="U172" s="283">
        <v>2</v>
      </c>
      <c r="V172" s="296"/>
      <c r="W172" s="38"/>
      <c r="X172" s="38"/>
      <c r="Y172" s="38"/>
      <c r="Z172" s="38"/>
    </row>
    <row r="173" spans="1:26" ht="16.5" customHeight="1">
      <c r="A173" s="109" t="s">
        <v>78</v>
      </c>
      <c r="B173" s="75"/>
      <c r="C173" s="108">
        <v>8000</v>
      </c>
      <c r="D173" s="74"/>
      <c r="E173" s="75"/>
      <c r="F173" s="78" t="s">
        <v>37</v>
      </c>
      <c r="G173" s="75"/>
      <c r="H173" s="189"/>
      <c r="I173" s="74"/>
      <c r="J173" s="74"/>
      <c r="K173" s="74"/>
      <c r="L173" s="74"/>
      <c r="M173" s="74"/>
      <c r="N173" s="75"/>
      <c r="O173" s="78" t="s">
        <v>37</v>
      </c>
      <c r="P173" s="75"/>
      <c r="Q173" s="108">
        <f t="shared" si="7"/>
        <v>0</v>
      </c>
      <c r="R173" s="74"/>
      <c r="S173" s="75"/>
      <c r="T173" s="39" t="s">
        <v>19</v>
      </c>
      <c r="U173" s="283">
        <v>1</v>
      </c>
      <c r="V173" s="296"/>
      <c r="W173" s="38"/>
      <c r="X173" s="38"/>
      <c r="Y173" s="38"/>
      <c r="Z173" s="38"/>
    </row>
    <row r="174" spans="1:26" ht="16.5" customHeight="1">
      <c r="A174" s="109" t="s">
        <v>77</v>
      </c>
      <c r="B174" s="75"/>
      <c r="C174" s="108">
        <v>5000</v>
      </c>
      <c r="D174" s="74"/>
      <c r="E174" s="75"/>
      <c r="F174" s="78" t="s">
        <v>37</v>
      </c>
      <c r="G174" s="75"/>
      <c r="H174" s="189"/>
      <c r="I174" s="74"/>
      <c r="J174" s="74"/>
      <c r="K174" s="74"/>
      <c r="L174" s="74"/>
      <c r="M174" s="74"/>
      <c r="N174" s="75"/>
      <c r="O174" s="78" t="s">
        <v>37</v>
      </c>
      <c r="P174" s="75"/>
      <c r="Q174" s="108">
        <f t="shared" si="7"/>
        <v>0</v>
      </c>
      <c r="R174" s="74"/>
      <c r="S174" s="75"/>
      <c r="T174" s="39" t="s">
        <v>19</v>
      </c>
      <c r="U174" s="283">
        <v>1</v>
      </c>
      <c r="V174" s="296"/>
      <c r="W174" s="38"/>
      <c r="X174" s="38"/>
      <c r="Y174" s="38"/>
      <c r="Z174" s="38"/>
    </row>
    <row r="175" spans="1:26" ht="16.5" customHeight="1">
      <c r="A175" s="213" t="s">
        <v>76</v>
      </c>
      <c r="B175" s="75"/>
      <c r="C175" s="214">
        <v>1000</v>
      </c>
      <c r="D175" s="74"/>
      <c r="E175" s="75"/>
      <c r="F175" s="215" t="s">
        <v>31</v>
      </c>
      <c r="G175" s="75"/>
      <c r="H175" s="216"/>
      <c r="I175" s="74"/>
      <c r="J175" s="74"/>
      <c r="K175" s="74"/>
      <c r="L175" s="74"/>
      <c r="M175" s="74"/>
      <c r="N175" s="75"/>
      <c r="O175" s="215" t="s">
        <v>31</v>
      </c>
      <c r="P175" s="75"/>
      <c r="Q175" s="214">
        <f t="shared" si="7"/>
        <v>0</v>
      </c>
      <c r="R175" s="74"/>
      <c r="S175" s="75"/>
      <c r="T175" s="51" t="s">
        <v>19</v>
      </c>
      <c r="U175" s="283">
        <v>1</v>
      </c>
      <c r="V175" s="296"/>
      <c r="W175" s="49"/>
      <c r="X175" s="49"/>
      <c r="Y175" s="49"/>
      <c r="Z175" s="49"/>
    </row>
    <row r="176" spans="1:26" ht="16.5" customHeight="1">
      <c r="A176" s="221" t="s">
        <v>75</v>
      </c>
      <c r="B176" s="87"/>
      <c r="C176" s="207">
        <v>4000</v>
      </c>
      <c r="D176" s="100"/>
      <c r="E176" s="87"/>
      <c r="F176" s="208" t="s">
        <v>31</v>
      </c>
      <c r="G176" s="87"/>
      <c r="H176" s="222"/>
      <c r="I176" s="100"/>
      <c r="J176" s="100"/>
      <c r="K176" s="100"/>
      <c r="L176" s="100"/>
      <c r="M176" s="100"/>
      <c r="N176" s="87"/>
      <c r="O176" s="208" t="s">
        <v>31</v>
      </c>
      <c r="P176" s="87"/>
      <c r="Q176" s="207">
        <f t="shared" si="7"/>
        <v>0</v>
      </c>
      <c r="R176" s="100"/>
      <c r="S176" s="87"/>
      <c r="T176" s="50" t="s">
        <v>19</v>
      </c>
      <c r="U176" s="303">
        <v>1</v>
      </c>
      <c r="V176" s="304"/>
      <c r="W176" s="49"/>
      <c r="X176" s="49"/>
      <c r="Y176" s="49"/>
      <c r="Z176" s="49"/>
    </row>
    <row r="177" spans="1:26" ht="9.75" customHeight="1">
      <c r="A177" s="48"/>
      <c r="B177" s="47"/>
      <c r="C177" s="47"/>
      <c r="D177" s="47"/>
      <c r="E177" s="47"/>
      <c r="F177" s="47"/>
      <c r="G177" s="47"/>
      <c r="H177" s="47"/>
      <c r="I177" s="47"/>
      <c r="J177" s="47"/>
      <c r="K177" s="47"/>
      <c r="L177" s="47"/>
      <c r="M177" s="47"/>
      <c r="N177" s="47"/>
      <c r="O177" s="47"/>
      <c r="P177" s="47"/>
      <c r="Q177" s="47"/>
      <c r="R177" s="47"/>
      <c r="S177" s="47"/>
      <c r="T177" s="47"/>
      <c r="U177" s="46"/>
      <c r="V177" s="45"/>
      <c r="W177" s="38"/>
      <c r="X177" s="38"/>
      <c r="Y177" s="38"/>
      <c r="Z177" s="38"/>
    </row>
    <row r="178" spans="1:26" ht="16.5" customHeight="1">
      <c r="A178" s="209" t="s">
        <v>74</v>
      </c>
      <c r="B178" s="89"/>
      <c r="C178" s="210" t="s">
        <v>26</v>
      </c>
      <c r="D178" s="91"/>
      <c r="E178" s="91"/>
      <c r="F178" s="91"/>
      <c r="G178" s="89"/>
      <c r="H178" s="211" t="s">
        <v>40</v>
      </c>
      <c r="I178" s="91"/>
      <c r="J178" s="91"/>
      <c r="K178" s="91"/>
      <c r="L178" s="91"/>
      <c r="M178" s="91"/>
      <c r="N178" s="91"/>
      <c r="O178" s="91"/>
      <c r="P178" s="89"/>
      <c r="Q178" s="211" t="s">
        <v>12</v>
      </c>
      <c r="R178" s="91"/>
      <c r="S178" s="91"/>
      <c r="T178" s="89"/>
      <c r="U178" s="30" t="s">
        <v>39</v>
      </c>
      <c r="V178" s="44" t="s">
        <v>24</v>
      </c>
      <c r="W178" s="38"/>
      <c r="X178" s="38"/>
      <c r="Y178" s="38"/>
      <c r="Z178" s="38"/>
    </row>
    <row r="179" spans="1:26" ht="16.5" customHeight="1">
      <c r="A179" s="198" t="s">
        <v>73</v>
      </c>
      <c r="B179" s="94"/>
      <c r="C179" s="199">
        <v>3500</v>
      </c>
      <c r="D179" s="96"/>
      <c r="E179" s="94"/>
      <c r="F179" s="200" t="s">
        <v>31</v>
      </c>
      <c r="G179" s="94"/>
      <c r="H179" s="201"/>
      <c r="I179" s="96"/>
      <c r="J179" s="96"/>
      <c r="K179" s="96"/>
      <c r="L179" s="96"/>
      <c r="M179" s="96"/>
      <c r="N179" s="94"/>
      <c r="O179" s="200" t="s">
        <v>31</v>
      </c>
      <c r="P179" s="94"/>
      <c r="Q179" s="199">
        <f>C179*H179</f>
        <v>0</v>
      </c>
      <c r="R179" s="96"/>
      <c r="S179" s="94"/>
      <c r="T179" s="43" t="s">
        <v>19</v>
      </c>
      <c r="U179" s="301">
        <v>1</v>
      </c>
      <c r="V179" s="302"/>
      <c r="W179" s="38"/>
      <c r="X179" s="38"/>
      <c r="Y179" s="38"/>
      <c r="Z179" s="38"/>
    </row>
    <row r="180" spans="1:26" ht="16.5" customHeight="1">
      <c r="A180" s="217" t="s">
        <v>72</v>
      </c>
      <c r="B180" s="140"/>
      <c r="C180" s="108">
        <v>2500</v>
      </c>
      <c r="D180" s="74"/>
      <c r="E180" s="75"/>
      <c r="F180" s="78" t="s">
        <v>31</v>
      </c>
      <c r="G180" s="75"/>
      <c r="H180" s="189"/>
      <c r="I180" s="74"/>
      <c r="J180" s="74"/>
      <c r="K180" s="74"/>
      <c r="L180" s="74"/>
      <c r="M180" s="74"/>
      <c r="N180" s="75"/>
      <c r="O180" s="78" t="s">
        <v>31</v>
      </c>
      <c r="P180" s="75"/>
      <c r="Q180" s="108">
        <f>C180*H180</f>
        <v>0</v>
      </c>
      <c r="R180" s="74"/>
      <c r="S180" s="75"/>
      <c r="T180" s="39" t="s">
        <v>19</v>
      </c>
      <c r="U180" s="283">
        <v>1</v>
      </c>
      <c r="V180" s="296"/>
      <c r="W180" s="38"/>
      <c r="X180" s="38"/>
      <c r="Y180" s="38"/>
      <c r="Z180" s="38"/>
    </row>
    <row r="181" spans="1:26" ht="16.5" customHeight="1">
      <c r="A181" s="218" t="s">
        <v>71</v>
      </c>
      <c r="B181" s="219"/>
      <c r="C181" s="188">
        <v>7000</v>
      </c>
      <c r="D181" s="74"/>
      <c r="E181" s="75"/>
      <c r="F181" s="187" t="s">
        <v>31</v>
      </c>
      <c r="G181" s="75"/>
      <c r="H181" s="189"/>
      <c r="I181" s="74"/>
      <c r="J181" s="74"/>
      <c r="K181" s="74"/>
      <c r="L181" s="74"/>
      <c r="M181" s="74"/>
      <c r="N181" s="75"/>
      <c r="O181" s="187" t="s">
        <v>31</v>
      </c>
      <c r="P181" s="75"/>
      <c r="Q181" s="188">
        <f>E181*J181</f>
        <v>0</v>
      </c>
      <c r="R181" s="74"/>
      <c r="S181" s="75"/>
      <c r="T181" s="42" t="s">
        <v>19</v>
      </c>
      <c r="U181" s="305">
        <v>1</v>
      </c>
      <c r="V181" s="306"/>
      <c r="W181" s="41"/>
      <c r="X181" s="41"/>
      <c r="Y181" s="41"/>
      <c r="Z181" s="41"/>
    </row>
    <row r="182" spans="1:26" ht="16.5" customHeight="1">
      <c r="A182" s="202" t="s">
        <v>70</v>
      </c>
      <c r="B182" s="203"/>
      <c r="C182" s="108">
        <v>3200</v>
      </c>
      <c r="D182" s="74"/>
      <c r="E182" s="75"/>
      <c r="F182" s="78" t="s">
        <v>37</v>
      </c>
      <c r="G182" s="75"/>
      <c r="H182" s="189"/>
      <c r="I182" s="74"/>
      <c r="J182" s="74"/>
      <c r="K182" s="74"/>
      <c r="L182" s="74"/>
      <c r="M182" s="74"/>
      <c r="N182" s="75"/>
      <c r="O182" s="78" t="s">
        <v>37</v>
      </c>
      <c r="P182" s="75"/>
      <c r="Q182" s="108">
        <f>C182*H182</f>
        <v>0</v>
      </c>
      <c r="R182" s="74"/>
      <c r="S182" s="75"/>
      <c r="T182" s="39" t="s">
        <v>19</v>
      </c>
      <c r="U182" s="283">
        <v>2</v>
      </c>
      <c r="V182" s="296"/>
      <c r="W182" s="38"/>
      <c r="X182" s="38"/>
      <c r="Y182" s="38"/>
      <c r="Z182" s="38"/>
    </row>
    <row r="183" spans="1:26" ht="16.5" customHeight="1">
      <c r="A183" s="109" t="s">
        <v>69</v>
      </c>
      <c r="B183" s="75"/>
      <c r="C183" s="108">
        <v>1500</v>
      </c>
      <c r="D183" s="74"/>
      <c r="E183" s="75"/>
      <c r="F183" s="78" t="s">
        <v>45</v>
      </c>
      <c r="G183" s="75"/>
      <c r="H183" s="189"/>
      <c r="I183" s="74"/>
      <c r="J183" s="74"/>
      <c r="K183" s="74"/>
      <c r="L183" s="74"/>
      <c r="M183" s="74"/>
      <c r="N183" s="75"/>
      <c r="O183" s="78" t="s">
        <v>45</v>
      </c>
      <c r="P183" s="75"/>
      <c r="Q183" s="108">
        <f>C183*H183</f>
        <v>0</v>
      </c>
      <c r="R183" s="74"/>
      <c r="S183" s="75"/>
      <c r="T183" s="39" t="s">
        <v>19</v>
      </c>
      <c r="U183" s="283">
        <v>1</v>
      </c>
      <c r="V183" s="296"/>
      <c r="W183" s="38"/>
      <c r="X183" s="38"/>
      <c r="Y183" s="38"/>
      <c r="Z183" s="38"/>
    </row>
    <row r="184" spans="1:26" ht="16.5" customHeight="1">
      <c r="A184" s="109" t="s">
        <v>68</v>
      </c>
      <c r="B184" s="75"/>
      <c r="C184" s="108">
        <v>3000</v>
      </c>
      <c r="D184" s="74"/>
      <c r="E184" s="75"/>
      <c r="F184" s="78" t="s">
        <v>37</v>
      </c>
      <c r="G184" s="75"/>
      <c r="H184" s="189"/>
      <c r="I184" s="74"/>
      <c r="J184" s="74"/>
      <c r="K184" s="74"/>
      <c r="L184" s="74"/>
      <c r="M184" s="74"/>
      <c r="N184" s="75"/>
      <c r="O184" s="78" t="s">
        <v>37</v>
      </c>
      <c r="P184" s="75"/>
      <c r="Q184" s="108">
        <f>C184*H184</f>
        <v>0</v>
      </c>
      <c r="R184" s="74"/>
      <c r="S184" s="75"/>
      <c r="T184" s="39" t="s">
        <v>19</v>
      </c>
      <c r="U184" s="283">
        <v>1</v>
      </c>
      <c r="V184" s="296"/>
      <c r="W184" s="38"/>
      <c r="X184" s="38"/>
      <c r="Y184" s="38"/>
      <c r="Z184" s="38"/>
    </row>
    <row r="185" spans="1:26" ht="16.5" customHeight="1">
      <c r="A185" s="150" t="s">
        <v>67</v>
      </c>
      <c r="B185" s="87"/>
      <c r="C185" s="142">
        <v>800</v>
      </c>
      <c r="D185" s="100"/>
      <c r="E185" s="87"/>
      <c r="F185" s="141" t="s">
        <v>60</v>
      </c>
      <c r="G185" s="87"/>
      <c r="H185" s="204"/>
      <c r="I185" s="100"/>
      <c r="J185" s="100"/>
      <c r="K185" s="100"/>
      <c r="L185" s="100"/>
      <c r="M185" s="100"/>
      <c r="N185" s="87"/>
      <c r="O185" s="141" t="s">
        <v>60</v>
      </c>
      <c r="P185" s="87"/>
      <c r="Q185" s="142">
        <f>C185*H185</f>
        <v>0</v>
      </c>
      <c r="R185" s="100"/>
      <c r="S185" s="87"/>
      <c r="T185" s="25" t="s">
        <v>19</v>
      </c>
      <c r="U185" s="285">
        <v>1</v>
      </c>
      <c r="V185" s="293"/>
      <c r="W185" s="24"/>
      <c r="X185" s="24"/>
      <c r="Y185" s="24"/>
      <c r="Z185" s="24"/>
    </row>
    <row r="186" spans="1:26" ht="9.75" customHeight="1">
      <c r="A186" s="23"/>
      <c r="B186" s="19"/>
      <c r="C186" s="19"/>
      <c r="D186" s="19"/>
      <c r="E186" s="19"/>
      <c r="F186" s="19"/>
      <c r="G186" s="19"/>
      <c r="H186" s="19"/>
      <c r="I186" s="19"/>
      <c r="J186" s="19"/>
      <c r="K186" s="19"/>
      <c r="L186" s="19"/>
      <c r="M186" s="19"/>
      <c r="N186" s="19"/>
      <c r="O186" s="19"/>
      <c r="P186" s="19"/>
      <c r="Q186" s="19"/>
      <c r="R186" s="19"/>
      <c r="S186" s="19"/>
      <c r="T186" s="19"/>
      <c r="U186" s="3"/>
      <c r="V186" s="18"/>
    </row>
    <row r="187" spans="1:26" ht="16.5" customHeight="1">
      <c r="A187" s="88" t="s">
        <v>66</v>
      </c>
      <c r="B187" s="89"/>
      <c r="C187" s="90" t="s">
        <v>26</v>
      </c>
      <c r="D187" s="91"/>
      <c r="E187" s="91"/>
      <c r="F187" s="91"/>
      <c r="G187" s="89"/>
      <c r="H187" s="92" t="s">
        <v>40</v>
      </c>
      <c r="I187" s="91"/>
      <c r="J187" s="91"/>
      <c r="K187" s="91"/>
      <c r="L187" s="91"/>
      <c r="M187" s="91"/>
      <c r="N187" s="91"/>
      <c r="O187" s="91"/>
      <c r="P187" s="89"/>
      <c r="Q187" s="92" t="s">
        <v>12</v>
      </c>
      <c r="R187" s="91"/>
      <c r="S187" s="91"/>
      <c r="T187" s="89"/>
      <c r="U187" s="30" t="s">
        <v>39</v>
      </c>
      <c r="V187" s="16" t="s">
        <v>24</v>
      </c>
    </row>
    <row r="188" spans="1:26" ht="16.5" customHeight="1">
      <c r="A188" s="112" t="s">
        <v>65</v>
      </c>
      <c r="B188" s="94"/>
      <c r="C188" s="95">
        <v>220</v>
      </c>
      <c r="D188" s="96"/>
      <c r="E188" s="94"/>
      <c r="F188" s="200" t="s">
        <v>60</v>
      </c>
      <c r="G188" s="94"/>
      <c r="H188" s="98"/>
      <c r="I188" s="96"/>
      <c r="J188" s="96"/>
      <c r="K188" s="96"/>
      <c r="L188" s="96"/>
      <c r="M188" s="96"/>
      <c r="N188" s="94"/>
      <c r="O188" s="200" t="s">
        <v>60</v>
      </c>
      <c r="P188" s="94"/>
      <c r="Q188" s="95">
        <f>C188*H188</f>
        <v>0</v>
      </c>
      <c r="R188" s="96"/>
      <c r="S188" s="94"/>
      <c r="T188" s="28" t="s">
        <v>19</v>
      </c>
      <c r="U188" s="280">
        <v>4</v>
      </c>
      <c r="V188" s="292"/>
    </row>
    <row r="189" spans="1:26" ht="16.5" customHeight="1">
      <c r="A189" s="80" t="s">
        <v>64</v>
      </c>
      <c r="B189" s="75"/>
      <c r="C189" s="73">
        <v>220</v>
      </c>
      <c r="D189" s="74"/>
      <c r="E189" s="75"/>
      <c r="F189" s="78" t="s">
        <v>60</v>
      </c>
      <c r="G189" s="75"/>
      <c r="H189" s="76"/>
      <c r="I189" s="74"/>
      <c r="J189" s="74"/>
      <c r="K189" s="74"/>
      <c r="L189" s="74"/>
      <c r="M189" s="74"/>
      <c r="N189" s="75"/>
      <c r="O189" s="78" t="s">
        <v>60</v>
      </c>
      <c r="P189" s="75"/>
      <c r="Q189" s="73">
        <f>C189*H189</f>
        <v>0</v>
      </c>
      <c r="R189" s="74"/>
      <c r="S189" s="75"/>
      <c r="T189" s="26" t="s">
        <v>19</v>
      </c>
      <c r="U189" s="281">
        <v>19</v>
      </c>
      <c r="V189" s="291"/>
    </row>
    <row r="190" spans="1:26" ht="16.5" customHeight="1">
      <c r="A190" s="186" t="s">
        <v>63</v>
      </c>
      <c r="B190" s="140"/>
      <c r="C190" s="157">
        <v>440</v>
      </c>
      <c r="D190" s="139"/>
      <c r="E190" s="140"/>
      <c r="F190" s="178" t="s">
        <v>60</v>
      </c>
      <c r="G190" s="140"/>
      <c r="H190" s="192"/>
      <c r="I190" s="139"/>
      <c r="J190" s="139"/>
      <c r="K190" s="139"/>
      <c r="L190" s="139"/>
      <c r="M190" s="139"/>
      <c r="N190" s="140"/>
      <c r="O190" s="178" t="s">
        <v>60</v>
      </c>
      <c r="P190" s="140"/>
      <c r="Q190" s="157">
        <f>C190*H190</f>
        <v>0</v>
      </c>
      <c r="R190" s="139"/>
      <c r="S190" s="140"/>
      <c r="T190" s="37" t="s">
        <v>19</v>
      </c>
      <c r="U190" s="281">
        <v>8</v>
      </c>
      <c r="V190" s="291"/>
    </row>
    <row r="191" spans="1:26" ht="16.5" customHeight="1">
      <c r="A191" s="186" t="s">
        <v>62</v>
      </c>
      <c r="B191" s="140"/>
      <c r="C191" s="157">
        <v>220</v>
      </c>
      <c r="D191" s="139"/>
      <c r="E191" s="140"/>
      <c r="F191" s="178" t="s">
        <v>60</v>
      </c>
      <c r="G191" s="140"/>
      <c r="H191" s="192"/>
      <c r="I191" s="139"/>
      <c r="J191" s="139"/>
      <c r="K191" s="139"/>
      <c r="L191" s="139"/>
      <c r="M191" s="139"/>
      <c r="N191" s="140"/>
      <c r="O191" s="178" t="s">
        <v>60</v>
      </c>
      <c r="P191" s="140"/>
      <c r="Q191" s="157">
        <f>C191*H191</f>
        <v>0</v>
      </c>
      <c r="R191" s="139"/>
      <c r="S191" s="140"/>
      <c r="T191" s="37" t="s">
        <v>19</v>
      </c>
      <c r="U191" s="281">
        <v>2</v>
      </c>
      <c r="V191" s="291"/>
    </row>
    <row r="192" spans="1:26" ht="16.5" customHeight="1">
      <c r="A192" s="197" t="s">
        <v>61</v>
      </c>
      <c r="B192" s="180"/>
      <c r="C192" s="190">
        <v>440</v>
      </c>
      <c r="D192" s="191"/>
      <c r="E192" s="180"/>
      <c r="F192" s="179" t="s">
        <v>60</v>
      </c>
      <c r="G192" s="180"/>
      <c r="H192" s="196"/>
      <c r="I192" s="191"/>
      <c r="J192" s="191"/>
      <c r="K192" s="191"/>
      <c r="L192" s="191"/>
      <c r="M192" s="191"/>
      <c r="N192" s="180"/>
      <c r="O192" s="179" t="s">
        <v>60</v>
      </c>
      <c r="P192" s="180"/>
      <c r="Q192" s="190">
        <f>C192*H192</f>
        <v>0</v>
      </c>
      <c r="R192" s="191"/>
      <c r="S192" s="180"/>
      <c r="T192" s="36" t="s">
        <v>19</v>
      </c>
      <c r="U192" s="303">
        <v>1</v>
      </c>
      <c r="V192" s="304"/>
      <c r="W192" s="35"/>
      <c r="X192" s="35"/>
      <c r="Y192" s="35"/>
      <c r="Z192" s="35"/>
    </row>
    <row r="193" spans="1:22" ht="9.75" customHeight="1">
      <c r="A193" s="23"/>
      <c r="B193" s="19"/>
      <c r="C193" s="19"/>
      <c r="D193" s="19"/>
      <c r="E193" s="19"/>
      <c r="F193" s="19"/>
      <c r="G193" s="19"/>
      <c r="H193" s="19"/>
      <c r="I193" s="19"/>
      <c r="J193" s="19"/>
      <c r="K193" s="19"/>
      <c r="L193" s="19"/>
      <c r="M193" s="19"/>
      <c r="N193" s="19"/>
      <c r="O193" s="19"/>
      <c r="P193" s="19"/>
      <c r="Q193" s="19"/>
      <c r="R193" s="19"/>
      <c r="S193" s="19"/>
      <c r="T193" s="19"/>
      <c r="U193" s="3"/>
      <c r="V193" s="18"/>
    </row>
    <row r="194" spans="1:22" ht="16.5" customHeight="1">
      <c r="A194" s="185" t="s">
        <v>59</v>
      </c>
      <c r="B194" s="89"/>
      <c r="C194" s="90" t="s">
        <v>26</v>
      </c>
      <c r="D194" s="91"/>
      <c r="E194" s="91"/>
      <c r="F194" s="91"/>
      <c r="G194" s="89"/>
      <c r="H194" s="92" t="s">
        <v>40</v>
      </c>
      <c r="I194" s="91"/>
      <c r="J194" s="91"/>
      <c r="K194" s="91"/>
      <c r="L194" s="91"/>
      <c r="M194" s="91"/>
      <c r="N194" s="91"/>
      <c r="O194" s="91"/>
      <c r="P194" s="89"/>
      <c r="Q194" s="92" t="s">
        <v>12</v>
      </c>
      <c r="R194" s="91"/>
      <c r="S194" s="91"/>
      <c r="T194" s="89"/>
      <c r="U194" s="30" t="s">
        <v>39</v>
      </c>
      <c r="V194" s="16" t="s">
        <v>24</v>
      </c>
    </row>
    <row r="195" spans="1:22" ht="16.5" customHeight="1">
      <c r="A195" s="93" t="s">
        <v>58</v>
      </c>
      <c r="B195" s="94"/>
      <c r="C195" s="95">
        <v>1800</v>
      </c>
      <c r="D195" s="96"/>
      <c r="E195" s="94"/>
      <c r="F195" s="97" t="s">
        <v>31</v>
      </c>
      <c r="G195" s="94"/>
      <c r="H195" s="98"/>
      <c r="I195" s="96"/>
      <c r="J195" s="96"/>
      <c r="K195" s="96"/>
      <c r="L195" s="96"/>
      <c r="M195" s="96"/>
      <c r="N195" s="94"/>
      <c r="O195" s="97" t="s">
        <v>31</v>
      </c>
      <c r="P195" s="94"/>
      <c r="Q195" s="95">
        <f>C195*H195</f>
        <v>0</v>
      </c>
      <c r="R195" s="96"/>
      <c r="S195" s="94"/>
      <c r="T195" s="34" t="s">
        <v>19</v>
      </c>
      <c r="U195" s="280">
        <v>1</v>
      </c>
      <c r="V195" s="274"/>
    </row>
    <row r="196" spans="1:22" ht="16.5" customHeight="1">
      <c r="A196" s="79" t="s">
        <v>57</v>
      </c>
      <c r="B196" s="75"/>
      <c r="C196" s="73">
        <v>2800</v>
      </c>
      <c r="D196" s="74"/>
      <c r="E196" s="75"/>
      <c r="F196" s="77" t="s">
        <v>31</v>
      </c>
      <c r="G196" s="75"/>
      <c r="H196" s="76"/>
      <c r="I196" s="74"/>
      <c r="J196" s="74"/>
      <c r="K196" s="74"/>
      <c r="L196" s="74"/>
      <c r="M196" s="74"/>
      <c r="N196" s="75"/>
      <c r="O196" s="77" t="s">
        <v>31</v>
      </c>
      <c r="P196" s="75"/>
      <c r="Q196" s="73">
        <f>C196*H196</f>
        <v>0</v>
      </c>
      <c r="R196" s="74"/>
      <c r="S196" s="75"/>
      <c r="T196" s="33" t="s">
        <v>19</v>
      </c>
      <c r="U196" s="281">
        <v>1</v>
      </c>
      <c r="V196" s="277"/>
    </row>
    <row r="197" spans="1:22" ht="16.5" customHeight="1">
      <c r="A197" s="136" t="s">
        <v>56</v>
      </c>
      <c r="B197" s="87"/>
      <c r="C197" s="99">
        <v>4800</v>
      </c>
      <c r="D197" s="100"/>
      <c r="E197" s="87"/>
      <c r="F197" s="104" t="s">
        <v>31</v>
      </c>
      <c r="G197" s="87"/>
      <c r="H197" s="192"/>
      <c r="I197" s="139"/>
      <c r="J197" s="139"/>
      <c r="K197" s="139"/>
      <c r="L197" s="139"/>
      <c r="M197" s="139"/>
      <c r="N197" s="140"/>
      <c r="O197" s="193" t="s">
        <v>31</v>
      </c>
      <c r="P197" s="140"/>
      <c r="Q197" s="99">
        <f>C197*H197</f>
        <v>0</v>
      </c>
      <c r="R197" s="100"/>
      <c r="S197" s="87"/>
      <c r="T197" s="32" t="s">
        <v>19</v>
      </c>
      <c r="U197" s="285">
        <v>1</v>
      </c>
      <c r="V197" s="279"/>
    </row>
    <row r="198" spans="1:22" ht="9.75" customHeight="1">
      <c r="A198" s="23"/>
      <c r="B198" s="19"/>
      <c r="C198" s="19"/>
      <c r="D198" s="19"/>
      <c r="E198" s="19"/>
      <c r="F198" s="19"/>
      <c r="G198" s="19"/>
      <c r="H198" s="22"/>
      <c r="I198" s="21"/>
      <c r="J198" s="21"/>
      <c r="K198" s="21"/>
      <c r="L198" s="21"/>
      <c r="M198" s="21"/>
      <c r="N198" s="21"/>
      <c r="O198" s="21"/>
      <c r="P198" s="21"/>
      <c r="Q198" s="19"/>
      <c r="R198" s="19"/>
      <c r="S198" s="19"/>
      <c r="T198" s="19"/>
      <c r="U198" s="3"/>
      <c r="V198" s="18"/>
    </row>
    <row r="199" spans="1:22" ht="16.5" customHeight="1">
      <c r="A199" s="88" t="s">
        <v>55</v>
      </c>
      <c r="B199" s="89"/>
      <c r="C199" s="90" t="s">
        <v>26</v>
      </c>
      <c r="D199" s="91"/>
      <c r="E199" s="91"/>
      <c r="F199" s="91"/>
      <c r="G199" s="89"/>
      <c r="H199" s="194" t="s">
        <v>40</v>
      </c>
      <c r="I199" s="118"/>
      <c r="J199" s="118"/>
      <c r="K199" s="118"/>
      <c r="L199" s="118"/>
      <c r="M199" s="118"/>
      <c r="N199" s="118"/>
      <c r="O199" s="118"/>
      <c r="P199" s="195"/>
      <c r="Q199" s="92" t="s">
        <v>12</v>
      </c>
      <c r="R199" s="91"/>
      <c r="S199" s="91"/>
      <c r="T199" s="89"/>
      <c r="U199" s="30" t="s">
        <v>39</v>
      </c>
      <c r="V199" s="16" t="s">
        <v>24</v>
      </c>
    </row>
    <row r="200" spans="1:22" ht="16.5" customHeight="1">
      <c r="A200" s="112" t="s">
        <v>54</v>
      </c>
      <c r="B200" s="94"/>
      <c r="C200" s="95">
        <v>11000</v>
      </c>
      <c r="D200" s="96"/>
      <c r="E200" s="94"/>
      <c r="F200" s="97" t="s">
        <v>31</v>
      </c>
      <c r="G200" s="94"/>
      <c r="H200" s="98"/>
      <c r="I200" s="96"/>
      <c r="J200" s="96"/>
      <c r="K200" s="96"/>
      <c r="L200" s="96"/>
      <c r="M200" s="96"/>
      <c r="N200" s="94"/>
      <c r="O200" s="97" t="s">
        <v>31</v>
      </c>
      <c r="P200" s="94"/>
      <c r="Q200" s="95">
        <f t="shared" ref="Q200:Q210" si="8">C200*H200</f>
        <v>0</v>
      </c>
      <c r="R200" s="96"/>
      <c r="S200" s="94"/>
      <c r="T200" s="28" t="s">
        <v>19</v>
      </c>
      <c r="U200" s="280">
        <v>1</v>
      </c>
      <c r="V200" s="274"/>
    </row>
    <row r="201" spans="1:22" ht="16.5" customHeight="1">
      <c r="A201" s="80" t="s">
        <v>53</v>
      </c>
      <c r="B201" s="75"/>
      <c r="C201" s="73">
        <v>6000</v>
      </c>
      <c r="D201" s="74"/>
      <c r="E201" s="75"/>
      <c r="F201" s="77" t="s">
        <v>42</v>
      </c>
      <c r="G201" s="75"/>
      <c r="H201" s="76"/>
      <c r="I201" s="74"/>
      <c r="J201" s="74"/>
      <c r="K201" s="74"/>
      <c r="L201" s="74"/>
      <c r="M201" s="74"/>
      <c r="N201" s="75"/>
      <c r="O201" s="77" t="s">
        <v>42</v>
      </c>
      <c r="P201" s="75"/>
      <c r="Q201" s="73">
        <f t="shared" si="8"/>
        <v>0</v>
      </c>
      <c r="R201" s="74"/>
      <c r="S201" s="75"/>
      <c r="T201" s="26" t="s">
        <v>19</v>
      </c>
      <c r="U201" s="281">
        <v>2</v>
      </c>
      <c r="V201" s="277"/>
    </row>
    <row r="202" spans="1:22" ht="16.5" customHeight="1">
      <c r="A202" s="80" t="s">
        <v>52</v>
      </c>
      <c r="B202" s="75"/>
      <c r="C202" s="73">
        <v>1200</v>
      </c>
      <c r="D202" s="74"/>
      <c r="E202" s="75"/>
      <c r="F202" s="77" t="s">
        <v>45</v>
      </c>
      <c r="G202" s="75"/>
      <c r="H202" s="76"/>
      <c r="I202" s="74"/>
      <c r="J202" s="74"/>
      <c r="K202" s="74"/>
      <c r="L202" s="74"/>
      <c r="M202" s="74"/>
      <c r="N202" s="75"/>
      <c r="O202" s="77" t="s">
        <v>45</v>
      </c>
      <c r="P202" s="75"/>
      <c r="Q202" s="73">
        <f t="shared" si="8"/>
        <v>0</v>
      </c>
      <c r="R202" s="74"/>
      <c r="S202" s="75"/>
      <c r="T202" s="26" t="s">
        <v>19</v>
      </c>
      <c r="U202" s="281">
        <v>1</v>
      </c>
      <c r="V202" s="277"/>
    </row>
    <row r="203" spans="1:22" ht="16.5" customHeight="1">
      <c r="A203" s="80" t="s">
        <v>51</v>
      </c>
      <c r="B203" s="75"/>
      <c r="C203" s="73">
        <v>4000</v>
      </c>
      <c r="D203" s="74"/>
      <c r="E203" s="75"/>
      <c r="F203" s="77" t="s">
        <v>42</v>
      </c>
      <c r="G203" s="75"/>
      <c r="H203" s="76"/>
      <c r="I203" s="74"/>
      <c r="J203" s="74"/>
      <c r="K203" s="74"/>
      <c r="L203" s="74"/>
      <c r="M203" s="74"/>
      <c r="N203" s="75"/>
      <c r="O203" s="77" t="s">
        <v>42</v>
      </c>
      <c r="P203" s="75"/>
      <c r="Q203" s="73">
        <f t="shared" si="8"/>
        <v>0</v>
      </c>
      <c r="R203" s="74"/>
      <c r="S203" s="75"/>
      <c r="T203" s="26" t="s">
        <v>19</v>
      </c>
      <c r="U203" s="281">
        <v>2</v>
      </c>
      <c r="V203" s="277"/>
    </row>
    <row r="204" spans="1:22" ht="16.5" customHeight="1">
      <c r="A204" s="80" t="s">
        <v>50</v>
      </c>
      <c r="B204" s="75"/>
      <c r="C204" s="73">
        <v>8000</v>
      </c>
      <c r="D204" s="74"/>
      <c r="E204" s="75"/>
      <c r="F204" s="77" t="s">
        <v>42</v>
      </c>
      <c r="G204" s="75"/>
      <c r="H204" s="76"/>
      <c r="I204" s="74"/>
      <c r="J204" s="74"/>
      <c r="K204" s="74"/>
      <c r="L204" s="74"/>
      <c r="M204" s="74"/>
      <c r="N204" s="75"/>
      <c r="O204" s="77" t="s">
        <v>42</v>
      </c>
      <c r="P204" s="75"/>
      <c r="Q204" s="73">
        <f t="shared" si="8"/>
        <v>0</v>
      </c>
      <c r="R204" s="74"/>
      <c r="S204" s="75"/>
      <c r="T204" s="26" t="s">
        <v>19</v>
      </c>
      <c r="U204" s="281">
        <v>1</v>
      </c>
      <c r="V204" s="277"/>
    </row>
    <row r="205" spans="1:22" ht="16.5" customHeight="1">
      <c r="A205" s="80" t="s">
        <v>49</v>
      </c>
      <c r="B205" s="75"/>
      <c r="C205" s="73">
        <v>800</v>
      </c>
      <c r="D205" s="74"/>
      <c r="E205" s="75"/>
      <c r="F205" s="77" t="s">
        <v>45</v>
      </c>
      <c r="G205" s="75"/>
      <c r="H205" s="76"/>
      <c r="I205" s="74"/>
      <c r="J205" s="74"/>
      <c r="K205" s="74"/>
      <c r="L205" s="74"/>
      <c r="M205" s="74"/>
      <c r="N205" s="75"/>
      <c r="O205" s="77" t="s">
        <v>45</v>
      </c>
      <c r="P205" s="75"/>
      <c r="Q205" s="73">
        <f t="shared" si="8"/>
        <v>0</v>
      </c>
      <c r="R205" s="74"/>
      <c r="S205" s="75"/>
      <c r="T205" s="26" t="s">
        <v>19</v>
      </c>
      <c r="U205" s="281">
        <v>1</v>
      </c>
      <c r="V205" s="277"/>
    </row>
    <row r="206" spans="1:22" ht="16.5" customHeight="1">
      <c r="A206" s="80" t="s">
        <v>48</v>
      </c>
      <c r="B206" s="75"/>
      <c r="C206" s="73">
        <v>3000</v>
      </c>
      <c r="D206" s="74"/>
      <c r="E206" s="75"/>
      <c r="F206" s="77" t="s">
        <v>42</v>
      </c>
      <c r="G206" s="75"/>
      <c r="H206" s="76"/>
      <c r="I206" s="74"/>
      <c r="J206" s="74"/>
      <c r="K206" s="74"/>
      <c r="L206" s="74"/>
      <c r="M206" s="74"/>
      <c r="N206" s="75"/>
      <c r="O206" s="77" t="s">
        <v>42</v>
      </c>
      <c r="P206" s="75"/>
      <c r="Q206" s="73">
        <f t="shared" si="8"/>
        <v>0</v>
      </c>
      <c r="R206" s="74"/>
      <c r="S206" s="75"/>
      <c r="T206" s="26" t="s">
        <v>19</v>
      </c>
      <c r="U206" s="281">
        <v>3</v>
      </c>
      <c r="V206" s="277"/>
    </row>
    <row r="207" spans="1:22" ht="16.5" customHeight="1">
      <c r="A207" s="80" t="s">
        <v>47</v>
      </c>
      <c r="B207" s="75"/>
      <c r="C207" s="73">
        <v>10000</v>
      </c>
      <c r="D207" s="74"/>
      <c r="E207" s="75"/>
      <c r="F207" s="77" t="s">
        <v>42</v>
      </c>
      <c r="G207" s="75"/>
      <c r="H207" s="76"/>
      <c r="I207" s="74"/>
      <c r="J207" s="74"/>
      <c r="K207" s="74"/>
      <c r="L207" s="74"/>
      <c r="M207" s="74"/>
      <c r="N207" s="75"/>
      <c r="O207" s="77" t="s">
        <v>42</v>
      </c>
      <c r="P207" s="75"/>
      <c r="Q207" s="73">
        <f t="shared" si="8"/>
        <v>0</v>
      </c>
      <c r="R207" s="74"/>
      <c r="S207" s="75"/>
      <c r="T207" s="26" t="s">
        <v>19</v>
      </c>
      <c r="U207" s="281">
        <v>2</v>
      </c>
      <c r="V207" s="277"/>
    </row>
    <row r="208" spans="1:22" ht="16.5" customHeight="1">
      <c r="A208" s="80" t="s">
        <v>46</v>
      </c>
      <c r="B208" s="75"/>
      <c r="C208" s="73">
        <v>500</v>
      </c>
      <c r="D208" s="74"/>
      <c r="E208" s="75"/>
      <c r="F208" s="77" t="s">
        <v>45</v>
      </c>
      <c r="G208" s="75"/>
      <c r="H208" s="76"/>
      <c r="I208" s="74"/>
      <c r="J208" s="74"/>
      <c r="K208" s="74"/>
      <c r="L208" s="74"/>
      <c r="M208" s="74"/>
      <c r="N208" s="75"/>
      <c r="O208" s="77" t="s">
        <v>45</v>
      </c>
      <c r="P208" s="75"/>
      <c r="Q208" s="73">
        <f t="shared" si="8"/>
        <v>0</v>
      </c>
      <c r="R208" s="74"/>
      <c r="S208" s="75"/>
      <c r="T208" s="26" t="s">
        <v>19</v>
      </c>
      <c r="U208" s="281">
        <v>1</v>
      </c>
      <c r="V208" s="277"/>
    </row>
    <row r="209" spans="1:26" ht="16.5" customHeight="1">
      <c r="A209" s="80" t="s">
        <v>44</v>
      </c>
      <c r="B209" s="75"/>
      <c r="C209" s="73">
        <v>3000</v>
      </c>
      <c r="D209" s="74"/>
      <c r="E209" s="75"/>
      <c r="F209" s="77" t="s">
        <v>42</v>
      </c>
      <c r="G209" s="75"/>
      <c r="H209" s="76"/>
      <c r="I209" s="74"/>
      <c r="J209" s="74"/>
      <c r="K209" s="74"/>
      <c r="L209" s="74"/>
      <c r="M209" s="74"/>
      <c r="N209" s="75"/>
      <c r="O209" s="77" t="s">
        <v>42</v>
      </c>
      <c r="P209" s="75"/>
      <c r="Q209" s="73">
        <f t="shared" si="8"/>
        <v>0</v>
      </c>
      <c r="R209" s="74"/>
      <c r="S209" s="75"/>
      <c r="T209" s="26" t="s">
        <v>19</v>
      </c>
      <c r="U209" s="281">
        <v>1</v>
      </c>
      <c r="V209" s="277"/>
    </row>
    <row r="210" spans="1:26" ht="16.5" customHeight="1">
      <c r="A210" s="86" t="s">
        <v>43</v>
      </c>
      <c r="B210" s="87"/>
      <c r="C210" s="99">
        <v>1000</v>
      </c>
      <c r="D210" s="100"/>
      <c r="E210" s="87"/>
      <c r="F210" s="104" t="s">
        <v>42</v>
      </c>
      <c r="G210" s="87"/>
      <c r="H210" s="192"/>
      <c r="I210" s="139"/>
      <c r="J210" s="139"/>
      <c r="K210" s="139"/>
      <c r="L210" s="139"/>
      <c r="M210" s="139"/>
      <c r="N210" s="140"/>
      <c r="O210" s="104" t="s">
        <v>42</v>
      </c>
      <c r="P210" s="87"/>
      <c r="Q210" s="99">
        <f t="shared" si="8"/>
        <v>0</v>
      </c>
      <c r="R210" s="100"/>
      <c r="S210" s="87"/>
      <c r="T210" s="31" t="s">
        <v>19</v>
      </c>
      <c r="U210" s="285">
        <v>1</v>
      </c>
      <c r="V210" s="279"/>
    </row>
    <row r="211" spans="1:26" ht="9.75" customHeight="1">
      <c r="A211" s="23"/>
      <c r="B211" s="19"/>
      <c r="C211" s="19"/>
      <c r="D211" s="19"/>
      <c r="E211" s="19"/>
      <c r="F211" s="19"/>
      <c r="G211" s="19"/>
      <c r="H211" s="22"/>
      <c r="I211" s="21"/>
      <c r="J211" s="21"/>
      <c r="K211" s="21"/>
      <c r="L211" s="21"/>
      <c r="M211" s="21"/>
      <c r="N211" s="21"/>
      <c r="O211" s="21"/>
      <c r="P211" s="21"/>
      <c r="Q211" s="19"/>
      <c r="R211" s="19"/>
      <c r="S211" s="19"/>
      <c r="T211" s="19"/>
      <c r="U211" s="3"/>
      <c r="V211" s="18"/>
    </row>
    <row r="212" spans="1:26" ht="16.5" customHeight="1">
      <c r="A212" s="88" t="s">
        <v>41</v>
      </c>
      <c r="B212" s="89"/>
      <c r="C212" s="90" t="s">
        <v>26</v>
      </c>
      <c r="D212" s="91"/>
      <c r="E212" s="91"/>
      <c r="F212" s="91"/>
      <c r="G212" s="89"/>
      <c r="H212" s="194" t="s">
        <v>40</v>
      </c>
      <c r="I212" s="118"/>
      <c r="J212" s="118"/>
      <c r="K212" s="118"/>
      <c r="L212" s="118"/>
      <c r="M212" s="118"/>
      <c r="N212" s="118"/>
      <c r="O212" s="118"/>
      <c r="P212" s="195"/>
      <c r="Q212" s="92" t="s">
        <v>12</v>
      </c>
      <c r="R212" s="91"/>
      <c r="S212" s="91"/>
      <c r="T212" s="89"/>
      <c r="U212" s="30" t="s">
        <v>39</v>
      </c>
      <c r="V212" s="16" t="s">
        <v>24</v>
      </c>
    </row>
    <row r="213" spans="1:26" ht="16.5" customHeight="1">
      <c r="A213" s="112" t="s">
        <v>38</v>
      </c>
      <c r="B213" s="94"/>
      <c r="C213" s="95">
        <v>12000</v>
      </c>
      <c r="D213" s="96"/>
      <c r="E213" s="94"/>
      <c r="F213" s="97" t="s">
        <v>37</v>
      </c>
      <c r="G213" s="94"/>
      <c r="H213" s="98"/>
      <c r="I213" s="96"/>
      <c r="J213" s="96"/>
      <c r="K213" s="96"/>
      <c r="L213" s="96"/>
      <c r="M213" s="96"/>
      <c r="N213" s="94"/>
      <c r="O213" s="97" t="s">
        <v>37</v>
      </c>
      <c r="P213" s="94"/>
      <c r="Q213" s="95">
        <f t="shared" ref="Q213:Q220" si="9">C213*H213</f>
        <v>0</v>
      </c>
      <c r="R213" s="96"/>
      <c r="S213" s="94"/>
      <c r="T213" s="28" t="s">
        <v>19</v>
      </c>
      <c r="U213" s="280">
        <v>2</v>
      </c>
      <c r="V213" s="292"/>
    </row>
    <row r="214" spans="1:26" ht="16.5" customHeight="1">
      <c r="A214" s="80" t="s">
        <v>36</v>
      </c>
      <c r="B214" s="75"/>
      <c r="C214" s="73">
        <v>30000</v>
      </c>
      <c r="D214" s="74"/>
      <c r="E214" s="75"/>
      <c r="F214" s="77" t="s">
        <v>31</v>
      </c>
      <c r="G214" s="75"/>
      <c r="H214" s="76"/>
      <c r="I214" s="74"/>
      <c r="J214" s="74"/>
      <c r="K214" s="74"/>
      <c r="L214" s="74"/>
      <c r="M214" s="74"/>
      <c r="N214" s="75"/>
      <c r="O214" s="77" t="s">
        <v>31</v>
      </c>
      <c r="P214" s="75"/>
      <c r="Q214" s="73">
        <f t="shared" si="9"/>
        <v>0</v>
      </c>
      <c r="R214" s="74"/>
      <c r="S214" s="75"/>
      <c r="T214" s="26" t="s">
        <v>19</v>
      </c>
      <c r="U214" s="281">
        <v>1</v>
      </c>
      <c r="V214" s="291"/>
    </row>
    <row r="215" spans="1:26" ht="16.5" customHeight="1">
      <c r="A215" s="80" t="s">
        <v>35</v>
      </c>
      <c r="B215" s="75"/>
      <c r="C215" s="73">
        <v>1500</v>
      </c>
      <c r="D215" s="74"/>
      <c r="E215" s="75"/>
      <c r="F215" s="77" t="s">
        <v>31</v>
      </c>
      <c r="G215" s="75"/>
      <c r="H215" s="76"/>
      <c r="I215" s="74"/>
      <c r="J215" s="74"/>
      <c r="K215" s="74"/>
      <c r="L215" s="74"/>
      <c r="M215" s="74"/>
      <c r="N215" s="75"/>
      <c r="O215" s="77" t="s">
        <v>31</v>
      </c>
      <c r="P215" s="75"/>
      <c r="Q215" s="73">
        <f t="shared" si="9"/>
        <v>0</v>
      </c>
      <c r="R215" s="74"/>
      <c r="S215" s="75"/>
      <c r="T215" s="26" t="s">
        <v>19</v>
      </c>
      <c r="U215" s="281">
        <v>1</v>
      </c>
      <c r="V215" s="291"/>
    </row>
    <row r="216" spans="1:26" ht="16.5" customHeight="1">
      <c r="A216" s="80" t="s">
        <v>34</v>
      </c>
      <c r="B216" s="75"/>
      <c r="C216" s="73">
        <v>500</v>
      </c>
      <c r="D216" s="74"/>
      <c r="E216" s="75"/>
      <c r="F216" s="77" t="s">
        <v>31</v>
      </c>
      <c r="G216" s="75"/>
      <c r="H216" s="76"/>
      <c r="I216" s="74"/>
      <c r="J216" s="74"/>
      <c r="K216" s="74"/>
      <c r="L216" s="74"/>
      <c r="M216" s="74"/>
      <c r="N216" s="75"/>
      <c r="O216" s="77" t="s">
        <v>31</v>
      </c>
      <c r="P216" s="75"/>
      <c r="Q216" s="73">
        <f t="shared" si="9"/>
        <v>0</v>
      </c>
      <c r="R216" s="74"/>
      <c r="S216" s="75"/>
      <c r="T216" s="26" t="s">
        <v>19</v>
      </c>
      <c r="U216" s="281">
        <v>1</v>
      </c>
      <c r="V216" s="291"/>
    </row>
    <row r="217" spans="1:26" ht="16.5" customHeight="1">
      <c r="A217" s="80" t="s">
        <v>33</v>
      </c>
      <c r="B217" s="75"/>
      <c r="C217" s="73">
        <v>500</v>
      </c>
      <c r="D217" s="74"/>
      <c r="E217" s="75"/>
      <c r="F217" s="77" t="s">
        <v>31</v>
      </c>
      <c r="G217" s="75"/>
      <c r="H217" s="76"/>
      <c r="I217" s="74"/>
      <c r="J217" s="74"/>
      <c r="K217" s="74"/>
      <c r="L217" s="74"/>
      <c r="M217" s="74"/>
      <c r="N217" s="75"/>
      <c r="O217" s="77" t="s">
        <v>31</v>
      </c>
      <c r="P217" s="75"/>
      <c r="Q217" s="73">
        <f t="shared" si="9"/>
        <v>0</v>
      </c>
      <c r="R217" s="74"/>
      <c r="S217" s="75"/>
      <c r="T217" s="26" t="s">
        <v>19</v>
      </c>
      <c r="U217" s="281">
        <v>1</v>
      </c>
      <c r="V217" s="291"/>
    </row>
    <row r="218" spans="1:26" ht="16.5" customHeight="1">
      <c r="A218" s="80" t="s">
        <v>32</v>
      </c>
      <c r="B218" s="75"/>
      <c r="C218" s="73">
        <v>8000</v>
      </c>
      <c r="D218" s="74"/>
      <c r="E218" s="75"/>
      <c r="F218" s="77" t="s">
        <v>31</v>
      </c>
      <c r="G218" s="75"/>
      <c r="H218" s="76"/>
      <c r="I218" s="74"/>
      <c r="J218" s="74"/>
      <c r="K218" s="74"/>
      <c r="L218" s="74"/>
      <c r="M218" s="74"/>
      <c r="N218" s="75"/>
      <c r="O218" s="77" t="s">
        <v>31</v>
      </c>
      <c r="P218" s="75"/>
      <c r="Q218" s="73">
        <f t="shared" si="9"/>
        <v>0</v>
      </c>
      <c r="R218" s="74"/>
      <c r="S218" s="75"/>
      <c r="T218" s="26" t="s">
        <v>19</v>
      </c>
      <c r="U218" s="281">
        <v>1</v>
      </c>
      <c r="V218" s="291"/>
    </row>
    <row r="219" spans="1:26" ht="16.5" customHeight="1">
      <c r="A219" s="80" t="s">
        <v>30</v>
      </c>
      <c r="B219" s="75"/>
      <c r="C219" s="73">
        <v>25</v>
      </c>
      <c r="D219" s="74"/>
      <c r="E219" s="75"/>
      <c r="F219" s="77" t="s">
        <v>28</v>
      </c>
      <c r="G219" s="75"/>
      <c r="H219" s="76"/>
      <c r="I219" s="74"/>
      <c r="J219" s="74"/>
      <c r="K219" s="74"/>
      <c r="L219" s="74"/>
      <c r="M219" s="74"/>
      <c r="N219" s="75"/>
      <c r="O219" s="77" t="s">
        <v>28</v>
      </c>
      <c r="P219" s="75"/>
      <c r="Q219" s="73">
        <f t="shared" si="9"/>
        <v>0</v>
      </c>
      <c r="R219" s="74"/>
      <c r="S219" s="75"/>
      <c r="T219" s="26" t="s">
        <v>19</v>
      </c>
      <c r="U219" s="281">
        <v>1</v>
      </c>
      <c r="V219" s="291"/>
    </row>
    <row r="220" spans="1:26" ht="16.5" customHeight="1">
      <c r="A220" s="150" t="s">
        <v>29</v>
      </c>
      <c r="B220" s="87"/>
      <c r="C220" s="142">
        <v>10</v>
      </c>
      <c r="D220" s="100"/>
      <c r="E220" s="87"/>
      <c r="F220" s="141" t="s">
        <v>28</v>
      </c>
      <c r="G220" s="87"/>
      <c r="H220" s="138"/>
      <c r="I220" s="139"/>
      <c r="J220" s="139"/>
      <c r="K220" s="139"/>
      <c r="L220" s="139"/>
      <c r="M220" s="139"/>
      <c r="N220" s="140"/>
      <c r="O220" s="141" t="s">
        <v>28</v>
      </c>
      <c r="P220" s="87"/>
      <c r="Q220" s="142">
        <f t="shared" si="9"/>
        <v>0</v>
      </c>
      <c r="R220" s="100"/>
      <c r="S220" s="87"/>
      <c r="T220" s="25" t="s">
        <v>19</v>
      </c>
      <c r="U220" s="285">
        <v>1</v>
      </c>
      <c r="V220" s="293"/>
      <c r="W220" s="24"/>
      <c r="X220" s="24"/>
      <c r="Y220" s="24"/>
      <c r="Z220" s="24"/>
    </row>
    <row r="221" spans="1:26" ht="9.75" customHeight="1">
      <c r="A221" s="23"/>
      <c r="B221" s="19"/>
      <c r="C221" s="19"/>
      <c r="D221" s="19"/>
      <c r="E221" s="19"/>
      <c r="F221" s="19"/>
      <c r="G221" s="19"/>
      <c r="H221" s="22"/>
      <c r="I221" s="21"/>
      <c r="J221" s="21"/>
      <c r="K221" s="21"/>
      <c r="L221" s="21"/>
      <c r="M221" s="21"/>
      <c r="N221" s="21"/>
      <c r="O221" s="20"/>
      <c r="P221" s="20"/>
      <c r="Q221" s="19"/>
      <c r="R221" s="19"/>
      <c r="S221" s="19"/>
      <c r="T221" s="19"/>
      <c r="U221" s="3"/>
      <c r="V221" s="18"/>
    </row>
    <row r="222" spans="1:26" ht="16.5" customHeight="1">
      <c r="A222" s="181" t="s">
        <v>27</v>
      </c>
      <c r="B222" s="121"/>
      <c r="C222" s="135" t="s">
        <v>26</v>
      </c>
      <c r="D222" s="120"/>
      <c r="E222" s="120"/>
      <c r="F222" s="120"/>
      <c r="G222" s="121"/>
      <c r="H222" s="182" t="s">
        <v>25</v>
      </c>
      <c r="I222" s="183"/>
      <c r="J222" s="183"/>
      <c r="K222" s="183"/>
      <c r="L222" s="183"/>
      <c r="M222" s="183"/>
      <c r="N222" s="183"/>
      <c r="O222" s="183"/>
      <c r="P222" s="184"/>
      <c r="Q222" s="119" t="s">
        <v>12</v>
      </c>
      <c r="R222" s="120"/>
      <c r="S222" s="120"/>
      <c r="T222" s="121"/>
      <c r="U222" s="17" t="s">
        <v>17</v>
      </c>
      <c r="V222" s="16" t="s">
        <v>24</v>
      </c>
    </row>
    <row r="223" spans="1:26" ht="16.5" customHeight="1">
      <c r="A223" s="161" t="s">
        <v>23</v>
      </c>
      <c r="B223" s="146"/>
      <c r="C223" s="144">
        <v>150000</v>
      </c>
      <c r="D223" s="145"/>
      <c r="E223" s="146"/>
      <c r="F223" s="147" t="s">
        <v>22</v>
      </c>
      <c r="G223" s="146"/>
      <c r="H223" s="147"/>
      <c r="I223" s="145"/>
      <c r="J223" s="145"/>
      <c r="K223" s="145"/>
      <c r="L223" s="145"/>
      <c r="M223" s="145"/>
      <c r="N223" s="146"/>
      <c r="O223" s="147" t="s">
        <v>22</v>
      </c>
      <c r="P223" s="146"/>
      <c r="Q223" s="144">
        <f>C223*H223</f>
        <v>0</v>
      </c>
      <c r="R223" s="145"/>
      <c r="S223" s="146"/>
      <c r="T223" s="15" t="s">
        <v>19</v>
      </c>
      <c r="U223" s="280" t="s">
        <v>17</v>
      </c>
      <c r="V223" s="292"/>
    </row>
    <row r="224" spans="1:26" ht="16.5" customHeight="1">
      <c r="A224" s="162" t="s">
        <v>21</v>
      </c>
      <c r="B224" s="146"/>
      <c r="C224" s="163">
        <v>24000</v>
      </c>
      <c r="D224" s="164"/>
      <c r="E224" s="165"/>
      <c r="F224" s="168" t="s">
        <v>20</v>
      </c>
      <c r="G224" s="165"/>
      <c r="H224" s="168"/>
      <c r="I224" s="164"/>
      <c r="J224" s="164"/>
      <c r="K224" s="164"/>
      <c r="L224" s="164"/>
      <c r="M224" s="164"/>
      <c r="N224" s="165"/>
      <c r="O224" s="168" t="s">
        <v>20</v>
      </c>
      <c r="P224" s="165"/>
      <c r="Q224" s="163">
        <f>C224*H224</f>
        <v>0</v>
      </c>
      <c r="R224" s="164"/>
      <c r="S224" s="165"/>
      <c r="T224" s="174" t="s">
        <v>19</v>
      </c>
      <c r="U224" s="281" t="s">
        <v>17</v>
      </c>
      <c r="V224" s="291"/>
    </row>
    <row r="225" spans="1:22" ht="16.5" customHeight="1" thickBot="1">
      <c r="A225" s="169" t="s">
        <v>18</v>
      </c>
      <c r="B225" s="170"/>
      <c r="C225" s="166"/>
      <c r="D225" s="154"/>
      <c r="E225" s="167"/>
      <c r="F225" s="166"/>
      <c r="G225" s="167"/>
      <c r="H225" s="166"/>
      <c r="I225" s="154"/>
      <c r="J225" s="154"/>
      <c r="K225" s="154"/>
      <c r="L225" s="154"/>
      <c r="M225" s="154"/>
      <c r="N225" s="167"/>
      <c r="O225" s="166"/>
      <c r="P225" s="167"/>
      <c r="Q225" s="166"/>
      <c r="R225" s="154"/>
      <c r="S225" s="167"/>
      <c r="T225" s="175"/>
      <c r="U225" s="307" t="s">
        <v>17</v>
      </c>
      <c r="V225" s="308"/>
    </row>
    <row r="226" spans="1:22" ht="16.5" customHeight="1">
      <c r="A226" s="14"/>
      <c r="B226" s="13"/>
      <c r="C226" s="12"/>
      <c r="D226" s="12"/>
      <c r="E226" s="12"/>
      <c r="F226" s="4"/>
      <c r="G226" s="4"/>
      <c r="H226" s="4"/>
      <c r="I226" s="4"/>
      <c r="J226" s="4"/>
      <c r="K226" s="4"/>
      <c r="L226" s="4"/>
      <c r="M226" s="4"/>
      <c r="N226" s="4"/>
      <c r="O226" s="4"/>
      <c r="P226" s="4"/>
      <c r="Q226" s="12"/>
      <c r="R226" s="4"/>
      <c r="S226" s="4"/>
      <c r="T226" s="4"/>
      <c r="U226" s="3"/>
      <c r="V226" s="6"/>
    </row>
    <row r="227" spans="1:22" ht="16.5" customHeight="1" thickBot="1">
      <c r="A227" s="14"/>
      <c r="B227" s="13"/>
      <c r="C227" s="12"/>
      <c r="D227" s="12"/>
      <c r="E227" s="12"/>
      <c r="F227" s="4"/>
      <c r="G227" s="4"/>
      <c r="H227" s="4"/>
      <c r="I227" s="4"/>
      <c r="J227" s="4"/>
      <c r="K227" s="4"/>
      <c r="L227" s="4"/>
      <c r="M227" s="4"/>
      <c r="N227" s="4"/>
      <c r="O227" s="4"/>
      <c r="P227" s="4"/>
      <c r="Q227" s="12"/>
      <c r="R227" s="4"/>
      <c r="S227" s="4"/>
      <c r="T227" s="4"/>
      <c r="U227" s="3"/>
      <c r="V227" s="6"/>
    </row>
    <row r="228" spans="1:22" ht="16.5" customHeight="1">
      <c r="A228" s="13"/>
      <c r="B228" s="13"/>
      <c r="C228" s="12"/>
      <c r="D228" s="12"/>
      <c r="E228" s="12"/>
      <c r="F228" s="4"/>
      <c r="G228" s="4"/>
      <c r="H228" s="176" t="s">
        <v>16</v>
      </c>
      <c r="I228" s="172"/>
      <c r="J228" s="172"/>
      <c r="K228" s="172"/>
      <c r="L228" s="172"/>
      <c r="M228" s="177"/>
      <c r="N228" s="171">
        <f>SUM(Q3:T12,Q15:T16,Q20:T40,Q43:T62,Q65:T225)</f>
        <v>0</v>
      </c>
      <c r="O228" s="172"/>
      <c r="P228" s="172"/>
      <c r="Q228" s="172"/>
      <c r="R228" s="172"/>
      <c r="S228" s="172"/>
      <c r="T228" s="173"/>
      <c r="U228" s="3"/>
      <c r="V228" s="6"/>
    </row>
    <row r="229" spans="1:22" ht="16.5" customHeight="1">
      <c r="A229" s="13"/>
      <c r="B229" s="13"/>
      <c r="C229" s="12"/>
      <c r="D229" s="12"/>
      <c r="E229" s="12"/>
      <c r="F229" s="4"/>
      <c r="G229" s="4"/>
      <c r="H229" s="151" t="s">
        <v>15</v>
      </c>
      <c r="I229" s="74"/>
      <c r="J229" s="74"/>
      <c r="K229" s="74"/>
      <c r="L229" s="74"/>
      <c r="M229" s="75"/>
      <c r="N229" s="73">
        <f>SUM(Q3:S8)*5%</f>
        <v>0</v>
      </c>
      <c r="O229" s="74"/>
      <c r="P229" s="74"/>
      <c r="Q229" s="74"/>
      <c r="R229" s="74"/>
      <c r="S229" s="74"/>
      <c r="T229" s="156"/>
      <c r="U229" s="3"/>
      <c r="V229" s="6"/>
    </row>
    <row r="230" spans="1:22" ht="16.5" customHeight="1">
      <c r="A230" s="13"/>
      <c r="B230" s="13"/>
      <c r="C230" s="12"/>
      <c r="D230" s="12"/>
      <c r="E230" s="12"/>
      <c r="F230" s="4"/>
      <c r="G230" s="4"/>
      <c r="H230" s="151" t="s">
        <v>14</v>
      </c>
      <c r="I230" s="74"/>
      <c r="J230" s="74"/>
      <c r="K230" s="74"/>
      <c r="L230" s="74"/>
      <c r="M230" s="75"/>
      <c r="N230" s="73">
        <f>SUM(Q2:T8,Q14:T16,Q19:T221)*10%</f>
        <v>0</v>
      </c>
      <c r="O230" s="74"/>
      <c r="P230" s="74"/>
      <c r="Q230" s="74"/>
      <c r="R230" s="74"/>
      <c r="S230" s="74"/>
      <c r="T230" s="156"/>
      <c r="U230" s="3"/>
      <c r="V230" s="6"/>
    </row>
    <row r="231" spans="1:22" ht="16.5" customHeight="1">
      <c r="A231" s="13"/>
      <c r="B231" s="13"/>
      <c r="C231" s="12"/>
      <c r="D231" s="12"/>
      <c r="E231" s="12"/>
      <c r="F231" s="4"/>
      <c r="G231" s="4"/>
      <c r="H231" s="151" t="s">
        <v>13</v>
      </c>
      <c r="I231" s="74"/>
      <c r="J231" s="74"/>
      <c r="K231" s="74"/>
      <c r="L231" s="74"/>
      <c r="M231" s="75"/>
      <c r="N231" s="73">
        <f>SUM(N228,N230,N229)*10%</f>
        <v>0</v>
      </c>
      <c r="O231" s="74"/>
      <c r="P231" s="74"/>
      <c r="Q231" s="74"/>
      <c r="R231" s="74"/>
      <c r="S231" s="74"/>
      <c r="T231" s="156"/>
      <c r="U231" s="3"/>
      <c r="V231" s="6"/>
    </row>
    <row r="232" spans="1:22" ht="16.5" customHeight="1">
      <c r="A232" s="13"/>
      <c r="B232" s="13"/>
      <c r="C232" s="12"/>
      <c r="D232" s="12"/>
      <c r="E232" s="12"/>
      <c r="F232" s="4"/>
      <c r="G232" s="4"/>
      <c r="H232" s="152" t="s">
        <v>12</v>
      </c>
      <c r="I232" s="139"/>
      <c r="J232" s="139"/>
      <c r="K232" s="139"/>
      <c r="L232" s="139"/>
      <c r="M232" s="140"/>
      <c r="N232" s="157">
        <f>SUM(N229:T231,N228)</f>
        <v>0</v>
      </c>
      <c r="O232" s="139"/>
      <c r="P232" s="139"/>
      <c r="Q232" s="139"/>
      <c r="R232" s="139"/>
      <c r="S232" s="139"/>
      <c r="T232" s="158"/>
      <c r="U232" s="3"/>
      <c r="V232" s="11"/>
    </row>
    <row r="233" spans="1:22" ht="16.5" customHeight="1" thickBot="1">
      <c r="A233" s="13"/>
      <c r="B233" s="13"/>
      <c r="C233" s="12"/>
      <c r="D233" s="12"/>
      <c r="E233" s="12"/>
      <c r="F233" s="4"/>
      <c r="G233" s="4"/>
      <c r="H233" s="153"/>
      <c r="I233" s="154"/>
      <c r="J233" s="154"/>
      <c r="K233" s="154"/>
      <c r="L233" s="154"/>
      <c r="M233" s="155"/>
      <c r="N233" s="159"/>
      <c r="O233" s="154"/>
      <c r="P233" s="154"/>
      <c r="Q233" s="154"/>
      <c r="R233" s="154"/>
      <c r="S233" s="154"/>
      <c r="T233" s="160"/>
      <c r="U233" s="3"/>
      <c r="V233" s="11"/>
    </row>
    <row r="234" spans="1:22" ht="19.5" customHeight="1">
      <c r="A234" s="10"/>
      <c r="B234" s="10"/>
      <c r="C234" s="9"/>
      <c r="D234" s="9"/>
      <c r="E234" s="9"/>
      <c r="F234" s="8"/>
      <c r="G234" s="8"/>
      <c r="H234" s="8"/>
      <c r="I234" s="8"/>
      <c r="J234" s="8"/>
      <c r="K234" s="8"/>
      <c r="L234" s="8"/>
      <c r="M234" s="8"/>
      <c r="N234" s="8"/>
      <c r="O234" s="8"/>
      <c r="P234" s="8"/>
      <c r="Q234" s="8"/>
      <c r="R234" s="8"/>
      <c r="S234" s="8"/>
      <c r="T234" s="8"/>
      <c r="U234" s="3"/>
      <c r="V234" s="6"/>
    </row>
    <row r="235" spans="1:22" ht="19.5" customHeight="1">
      <c r="A235" s="10"/>
      <c r="B235" s="10"/>
      <c r="C235" s="9"/>
      <c r="D235" s="9"/>
      <c r="E235" s="9"/>
      <c r="F235" s="8"/>
      <c r="G235" s="8"/>
      <c r="H235" s="8"/>
      <c r="I235" s="8"/>
      <c r="J235" s="8"/>
      <c r="K235" s="8"/>
      <c r="L235" s="8"/>
      <c r="M235" s="8"/>
      <c r="N235" s="8"/>
      <c r="O235" s="8"/>
      <c r="P235" s="8"/>
      <c r="Q235" s="8"/>
      <c r="R235" s="8"/>
      <c r="S235" s="8"/>
      <c r="T235" s="8"/>
      <c r="U235" s="3"/>
      <c r="V235" s="6"/>
    </row>
    <row r="236" spans="1:22" ht="19.5" customHeight="1">
      <c r="A236" s="10"/>
      <c r="B236" s="10"/>
      <c r="C236" s="9"/>
      <c r="D236" s="9"/>
      <c r="E236" s="9"/>
      <c r="F236" s="8"/>
      <c r="G236" s="8"/>
      <c r="H236" s="8"/>
      <c r="I236" s="8"/>
      <c r="J236" s="8"/>
      <c r="K236" s="8"/>
      <c r="L236" s="8"/>
      <c r="M236" s="8"/>
      <c r="N236" s="8"/>
      <c r="O236" s="8"/>
      <c r="P236" s="8"/>
      <c r="Q236" s="8"/>
      <c r="R236" s="8"/>
      <c r="S236" s="8"/>
      <c r="T236" s="8"/>
      <c r="U236" s="3"/>
      <c r="V236" s="6"/>
    </row>
    <row r="237" spans="1:22" ht="19.5" customHeight="1">
      <c r="A237" s="10"/>
      <c r="B237" s="10"/>
      <c r="C237" s="9"/>
      <c r="D237" s="9"/>
      <c r="E237" s="9"/>
      <c r="F237" s="8"/>
      <c r="G237" s="8"/>
      <c r="H237" s="8"/>
      <c r="I237" s="8"/>
      <c r="J237" s="8"/>
      <c r="K237" s="8"/>
      <c r="L237" s="8"/>
      <c r="M237" s="8"/>
      <c r="N237" s="8"/>
      <c r="O237" s="8"/>
      <c r="P237" s="8"/>
      <c r="Q237" s="8"/>
      <c r="R237" s="8"/>
      <c r="S237" s="8"/>
      <c r="T237" s="8"/>
      <c r="U237" s="3"/>
      <c r="V237" s="6"/>
    </row>
    <row r="238" spans="1:22" ht="19.5" customHeight="1">
      <c r="U238" s="3"/>
      <c r="V238" s="6"/>
    </row>
    <row r="239" spans="1:22" ht="19.5" customHeight="1">
      <c r="A239" s="7" t="s">
        <v>11</v>
      </c>
      <c r="U239" s="3"/>
      <c r="V239" s="6"/>
    </row>
    <row r="240" spans="1:22" ht="19.5" customHeight="1">
      <c r="A240" s="7" t="s">
        <v>10</v>
      </c>
      <c r="U240" s="3"/>
      <c r="V240" s="6"/>
    </row>
    <row r="241" spans="1:22" ht="19.5" customHeight="1">
      <c r="A241" s="7" t="s">
        <v>9</v>
      </c>
      <c r="U241" s="3"/>
      <c r="V241" s="6"/>
    </row>
    <row r="242" spans="1:22" ht="19.5" customHeight="1">
      <c r="A242" s="7" t="s">
        <v>8</v>
      </c>
      <c r="U242" s="3"/>
      <c r="V242" s="6"/>
    </row>
    <row r="243" spans="1:22" ht="19.5" customHeight="1">
      <c r="A243" s="7" t="s">
        <v>7</v>
      </c>
      <c r="U243" s="3"/>
      <c r="V243" s="6"/>
    </row>
    <row r="244" spans="1:22" ht="19.5" customHeight="1">
      <c r="A244" s="7" t="s">
        <v>6</v>
      </c>
      <c r="U244" s="3"/>
      <c r="V244" s="6"/>
    </row>
    <row r="245" spans="1:22" ht="19.5" customHeight="1">
      <c r="A245" s="7" t="s">
        <v>5</v>
      </c>
      <c r="U245" s="3"/>
      <c r="V245" s="6"/>
    </row>
    <row r="246" spans="1:22" ht="19.5" customHeight="1">
      <c r="U246" s="3"/>
      <c r="V246" s="6"/>
    </row>
    <row r="247" spans="1:22" ht="16.5" customHeight="1">
      <c r="A247" s="128" t="s">
        <v>0</v>
      </c>
      <c r="B247" s="118"/>
      <c r="C247" s="5"/>
      <c r="D247" s="4"/>
      <c r="E247" s="4"/>
      <c r="F247" s="4"/>
      <c r="G247" s="5"/>
      <c r="H247" s="5"/>
      <c r="I247" s="5"/>
      <c r="J247" s="5"/>
      <c r="K247" s="5"/>
      <c r="L247" s="5"/>
      <c r="M247" s="5"/>
      <c r="N247" s="5"/>
      <c r="O247" s="5"/>
      <c r="P247" s="5"/>
      <c r="Q247" s="5"/>
      <c r="R247" s="4"/>
      <c r="S247" s="4"/>
      <c r="T247" s="4"/>
      <c r="U247" s="3"/>
      <c r="V247" s="2"/>
    </row>
    <row r="248" spans="1:22" ht="16.5" customHeight="1">
      <c r="A248" s="135"/>
      <c r="B248" s="121"/>
      <c r="C248" s="135" t="s">
        <v>4</v>
      </c>
      <c r="D248" s="120"/>
      <c r="E248" s="120"/>
      <c r="F248" s="121"/>
      <c r="G248" s="135" t="s">
        <v>3</v>
      </c>
      <c r="H248" s="120"/>
      <c r="I248" s="120"/>
      <c r="J248" s="120"/>
      <c r="K248" s="121"/>
      <c r="L248" s="135" t="s">
        <v>2</v>
      </c>
      <c r="M248" s="120"/>
      <c r="N248" s="120"/>
      <c r="O248" s="120"/>
      <c r="P248" s="121"/>
      <c r="Q248" s="135" t="s">
        <v>1</v>
      </c>
      <c r="R248" s="120"/>
      <c r="S248" s="120"/>
      <c r="T248" s="121"/>
      <c r="U248" s="3"/>
      <c r="V248" s="2"/>
    </row>
    <row r="249" spans="1:22" ht="16.5" customHeight="1">
      <c r="A249" s="148" t="s">
        <v>0</v>
      </c>
      <c r="B249" s="121"/>
      <c r="C249" s="149">
        <v>1</v>
      </c>
      <c r="D249" s="120"/>
      <c r="E249" s="120"/>
      <c r="F249" s="121"/>
      <c r="G249" s="149">
        <v>1</v>
      </c>
      <c r="H249" s="120"/>
      <c r="I249" s="120"/>
      <c r="J249" s="120"/>
      <c r="K249" s="121"/>
      <c r="L249" s="149">
        <v>0.5</v>
      </c>
      <c r="M249" s="120"/>
      <c r="N249" s="120"/>
      <c r="O249" s="120"/>
      <c r="P249" s="121"/>
      <c r="Q249" s="149">
        <v>0.3</v>
      </c>
      <c r="R249" s="120"/>
      <c r="S249" s="120"/>
      <c r="T249" s="121"/>
      <c r="U249" s="3"/>
      <c r="V249" s="2"/>
    </row>
    <row r="250" spans="1:22" ht="19.5" customHeight="1">
      <c r="U250" s="3"/>
      <c r="V250" s="2"/>
    </row>
    <row r="251" spans="1:22" ht="19.5" customHeight="1">
      <c r="U251" s="3"/>
      <c r="V251" s="2"/>
    </row>
    <row r="252" spans="1:22" ht="19.5" customHeight="1">
      <c r="U252" s="3"/>
      <c r="V252" s="2"/>
    </row>
    <row r="253" spans="1:22" ht="19.5" customHeight="1">
      <c r="U253" s="3"/>
      <c r="V253" s="2"/>
    </row>
    <row r="254" spans="1:22" ht="19.5" customHeight="1">
      <c r="U254" s="3"/>
      <c r="V254" s="2"/>
    </row>
    <row r="255" spans="1:22" ht="19.5" customHeight="1">
      <c r="U255" s="3"/>
      <c r="V255" s="2"/>
    </row>
    <row r="256" spans="1:22" ht="19.5" customHeight="1">
      <c r="U256" s="3"/>
      <c r="V256" s="2"/>
    </row>
    <row r="257" spans="21:22" ht="19.5" customHeight="1">
      <c r="U257" s="3"/>
      <c r="V257" s="2"/>
    </row>
    <row r="258" spans="21:22" ht="19.5" customHeight="1">
      <c r="U258" s="3"/>
      <c r="V258" s="2"/>
    </row>
    <row r="259" spans="21:22" ht="19.5" customHeight="1">
      <c r="U259" s="3"/>
      <c r="V259" s="2"/>
    </row>
    <row r="260" spans="21:22" ht="19.5" customHeight="1">
      <c r="U260" s="3"/>
      <c r="V260" s="2"/>
    </row>
    <row r="261" spans="21:22" ht="19.5" customHeight="1">
      <c r="U261" s="3"/>
      <c r="V261" s="2"/>
    </row>
    <row r="262" spans="21:22" ht="19.5" customHeight="1">
      <c r="U262" s="3"/>
      <c r="V262" s="2"/>
    </row>
    <row r="263" spans="21:22" ht="19.5" customHeight="1">
      <c r="U263" s="3"/>
      <c r="V263" s="2"/>
    </row>
    <row r="264" spans="21:22" ht="19.5" customHeight="1">
      <c r="U264" s="3"/>
      <c r="V264" s="2"/>
    </row>
    <row r="265" spans="21:22" ht="19.5" customHeight="1">
      <c r="U265" s="3"/>
      <c r="V265" s="2"/>
    </row>
    <row r="266" spans="21:22" ht="19.5" customHeight="1">
      <c r="U266" s="3"/>
      <c r="V266" s="2"/>
    </row>
    <row r="267" spans="21:22" ht="19.5" customHeight="1">
      <c r="U267" s="3"/>
      <c r="V267" s="2"/>
    </row>
    <row r="268" spans="21:22" ht="19.5" customHeight="1">
      <c r="U268" s="3"/>
      <c r="V268" s="2"/>
    </row>
    <row r="269" spans="21:22" ht="19.5" customHeight="1">
      <c r="U269" s="3"/>
      <c r="V269" s="2"/>
    </row>
    <row r="270" spans="21:22" ht="19.5" customHeight="1">
      <c r="U270" s="3"/>
      <c r="V270" s="2"/>
    </row>
    <row r="271" spans="21:22" ht="19.5" customHeight="1">
      <c r="U271" s="3"/>
      <c r="V271" s="2"/>
    </row>
    <row r="272" spans="21:22" ht="19.5" customHeight="1">
      <c r="U272" s="3"/>
      <c r="V272" s="2"/>
    </row>
    <row r="273" spans="21:22" ht="19.5" customHeight="1">
      <c r="U273" s="3"/>
      <c r="V273" s="2"/>
    </row>
    <row r="274" spans="21:22" ht="19.5" customHeight="1">
      <c r="U274" s="3"/>
      <c r="V274" s="2"/>
    </row>
    <row r="275" spans="21:22" ht="19.5" customHeight="1">
      <c r="U275" s="3"/>
      <c r="V275" s="2"/>
    </row>
    <row r="276" spans="21:22" ht="19.5" customHeight="1">
      <c r="U276" s="3"/>
      <c r="V276" s="2"/>
    </row>
    <row r="277" spans="21:22" ht="19.5" customHeight="1">
      <c r="U277" s="3"/>
      <c r="V277" s="2"/>
    </row>
    <row r="278" spans="21:22" ht="19.5" customHeight="1">
      <c r="U278" s="3"/>
      <c r="V278" s="2"/>
    </row>
    <row r="279" spans="21:22" ht="19.5" customHeight="1">
      <c r="U279" s="3"/>
      <c r="V279" s="2"/>
    </row>
    <row r="280" spans="21:22" ht="19.5" customHeight="1">
      <c r="U280" s="3"/>
      <c r="V280" s="2"/>
    </row>
    <row r="281" spans="21:22" ht="19.5" customHeight="1">
      <c r="U281" s="3"/>
      <c r="V281" s="2"/>
    </row>
    <row r="282" spans="21:22" ht="19.5" customHeight="1">
      <c r="U282" s="3"/>
      <c r="V282" s="2"/>
    </row>
    <row r="283" spans="21:22" ht="19.5" customHeight="1">
      <c r="U283" s="3"/>
      <c r="V283" s="2"/>
    </row>
    <row r="284" spans="21:22" ht="19.5" customHeight="1">
      <c r="U284" s="3"/>
      <c r="V284" s="2"/>
    </row>
    <row r="285" spans="21:22" ht="19.5" customHeight="1">
      <c r="U285" s="3"/>
      <c r="V285" s="2"/>
    </row>
    <row r="286" spans="21:22" ht="19.5" customHeight="1">
      <c r="U286" s="3"/>
      <c r="V286" s="2"/>
    </row>
    <row r="287" spans="21:22" ht="19.5" customHeight="1">
      <c r="U287" s="3"/>
      <c r="V287" s="2"/>
    </row>
    <row r="288" spans="21:22" ht="19.5" customHeight="1">
      <c r="U288" s="3"/>
      <c r="V288" s="2"/>
    </row>
    <row r="289" spans="21:22" ht="19.5" customHeight="1">
      <c r="U289" s="3"/>
      <c r="V289" s="2"/>
    </row>
    <row r="290" spans="21:22" ht="19.5" customHeight="1">
      <c r="U290" s="3"/>
      <c r="V290" s="2"/>
    </row>
    <row r="291" spans="21:22" ht="19.5" customHeight="1">
      <c r="U291" s="3"/>
      <c r="V291" s="2"/>
    </row>
    <row r="292" spans="21:22" ht="19.5" customHeight="1">
      <c r="U292" s="3"/>
      <c r="V292" s="2"/>
    </row>
    <row r="293" spans="21:22" ht="19.5" customHeight="1">
      <c r="U293" s="3"/>
      <c r="V293" s="2"/>
    </row>
    <row r="294" spans="21:22" ht="19.5" customHeight="1">
      <c r="U294" s="3"/>
      <c r="V294" s="2"/>
    </row>
    <row r="295" spans="21:22" ht="19.5" customHeight="1">
      <c r="U295" s="3"/>
      <c r="V295" s="2"/>
    </row>
    <row r="296" spans="21:22" ht="19.5" customHeight="1">
      <c r="U296" s="3"/>
      <c r="V296" s="2"/>
    </row>
    <row r="297" spans="21:22" ht="19.5" customHeight="1">
      <c r="U297" s="3"/>
      <c r="V297" s="2"/>
    </row>
    <row r="298" spans="21:22" ht="19.5" customHeight="1">
      <c r="U298" s="3"/>
      <c r="V298" s="2"/>
    </row>
    <row r="299" spans="21:22" ht="19.5" customHeight="1">
      <c r="U299" s="3"/>
      <c r="V299" s="2"/>
    </row>
    <row r="300" spans="21:22" ht="19.5" customHeight="1">
      <c r="U300" s="3"/>
      <c r="V300" s="2"/>
    </row>
    <row r="301" spans="21:22" ht="19.5" customHeight="1">
      <c r="U301" s="3"/>
      <c r="V301" s="2"/>
    </row>
    <row r="302" spans="21:22" ht="19.5" customHeight="1">
      <c r="U302" s="3"/>
      <c r="V302" s="2"/>
    </row>
    <row r="303" spans="21:22" ht="19.5" customHeight="1">
      <c r="U303" s="3"/>
      <c r="V303" s="2"/>
    </row>
    <row r="304" spans="21:22" ht="19.5" customHeight="1">
      <c r="U304" s="3"/>
      <c r="V304" s="2"/>
    </row>
    <row r="305" spans="21:22" ht="19.5" customHeight="1">
      <c r="U305" s="3"/>
      <c r="V305" s="2"/>
    </row>
    <row r="306" spans="21:22" ht="19.5" customHeight="1">
      <c r="U306" s="3"/>
      <c r="V306" s="2"/>
    </row>
    <row r="307" spans="21:22" ht="19.5" customHeight="1">
      <c r="U307" s="3"/>
      <c r="V307" s="2"/>
    </row>
    <row r="308" spans="21:22" ht="19.5" customHeight="1">
      <c r="U308" s="3"/>
      <c r="V308" s="2"/>
    </row>
    <row r="309" spans="21:22" ht="19.5" customHeight="1">
      <c r="U309" s="3"/>
      <c r="V309" s="2"/>
    </row>
    <row r="310" spans="21:22" ht="19.5" customHeight="1">
      <c r="U310" s="3"/>
      <c r="V310" s="2"/>
    </row>
    <row r="311" spans="21:22" ht="19.5" customHeight="1">
      <c r="U311" s="3"/>
      <c r="V311" s="2"/>
    </row>
    <row r="312" spans="21:22" ht="19.5" customHeight="1">
      <c r="U312" s="3"/>
      <c r="V312" s="2"/>
    </row>
    <row r="313" spans="21:22" ht="19.5" customHeight="1">
      <c r="U313" s="3"/>
      <c r="V313" s="2"/>
    </row>
    <row r="314" spans="21:22" ht="19.5" customHeight="1">
      <c r="U314" s="3"/>
      <c r="V314" s="2"/>
    </row>
    <row r="315" spans="21:22" ht="19.5" customHeight="1">
      <c r="U315" s="3"/>
      <c r="V315" s="2"/>
    </row>
    <row r="316" spans="21:22" ht="19.5" customHeight="1">
      <c r="U316" s="3"/>
      <c r="V316" s="2"/>
    </row>
    <row r="317" spans="21:22" ht="19.5" customHeight="1">
      <c r="U317" s="3"/>
      <c r="V317" s="2"/>
    </row>
    <row r="318" spans="21:22" ht="19.5" customHeight="1">
      <c r="U318" s="3"/>
      <c r="V318" s="2"/>
    </row>
    <row r="319" spans="21:22" ht="19.5" customHeight="1">
      <c r="U319" s="3"/>
      <c r="V319" s="2"/>
    </row>
    <row r="320" spans="21:22" ht="19.5" customHeight="1">
      <c r="U320" s="3"/>
      <c r="V320" s="2"/>
    </row>
    <row r="321" spans="21:22" ht="19.5" customHeight="1">
      <c r="U321" s="3"/>
      <c r="V321" s="2"/>
    </row>
    <row r="322" spans="21:22" ht="19.5" customHeight="1">
      <c r="U322" s="3"/>
      <c r="V322" s="2"/>
    </row>
    <row r="323" spans="21:22" ht="19.5" customHeight="1">
      <c r="U323" s="3"/>
      <c r="V323" s="2"/>
    </row>
    <row r="324" spans="21:22" ht="19.5" customHeight="1">
      <c r="U324" s="3"/>
      <c r="V324" s="2"/>
    </row>
    <row r="325" spans="21:22" ht="19.5" customHeight="1">
      <c r="U325" s="3"/>
      <c r="V325" s="2"/>
    </row>
    <row r="326" spans="21:22" ht="19.5" customHeight="1">
      <c r="U326" s="3"/>
      <c r="V326" s="2"/>
    </row>
    <row r="327" spans="21:22" ht="19.5" customHeight="1">
      <c r="U327" s="3"/>
      <c r="V327" s="2"/>
    </row>
    <row r="328" spans="21:22" ht="19.5" customHeight="1">
      <c r="U328" s="3"/>
      <c r="V328" s="2"/>
    </row>
    <row r="329" spans="21:22" ht="19.5" customHeight="1">
      <c r="U329" s="3"/>
      <c r="V329" s="2"/>
    </row>
    <row r="330" spans="21:22" ht="19.5" customHeight="1">
      <c r="U330" s="3"/>
      <c r="V330" s="2"/>
    </row>
    <row r="331" spans="21:22" ht="19.5" customHeight="1">
      <c r="U331" s="3"/>
      <c r="V331" s="2"/>
    </row>
    <row r="332" spans="21:22" ht="19.5" customHeight="1">
      <c r="U332" s="3"/>
      <c r="V332" s="2"/>
    </row>
    <row r="333" spans="21:22" ht="19.5" customHeight="1">
      <c r="U333" s="3"/>
      <c r="V333" s="2"/>
    </row>
    <row r="334" spans="21:22" ht="19.5" customHeight="1">
      <c r="U334" s="3"/>
      <c r="V334" s="2"/>
    </row>
    <row r="335" spans="21:22" ht="19.5" customHeight="1">
      <c r="U335" s="3"/>
      <c r="V335" s="2"/>
    </row>
    <row r="336" spans="21:22" ht="19.5" customHeight="1">
      <c r="U336" s="3"/>
      <c r="V336" s="2"/>
    </row>
    <row r="337" spans="21:22" ht="19.5" customHeight="1">
      <c r="U337" s="3"/>
      <c r="V337" s="2"/>
    </row>
    <row r="338" spans="21:22" ht="19.5" customHeight="1">
      <c r="U338" s="3"/>
      <c r="V338" s="2"/>
    </row>
    <row r="339" spans="21:22" ht="19.5" customHeight="1">
      <c r="U339" s="3"/>
      <c r="V339" s="2"/>
    </row>
    <row r="340" spans="21:22" ht="19.5" customHeight="1">
      <c r="U340" s="3"/>
      <c r="V340" s="2"/>
    </row>
    <row r="341" spans="21:22" ht="19.5" customHeight="1">
      <c r="U341" s="3"/>
      <c r="V341" s="2"/>
    </row>
    <row r="342" spans="21:22" ht="19.5" customHeight="1">
      <c r="U342" s="3"/>
      <c r="V342" s="2"/>
    </row>
    <row r="343" spans="21:22" ht="19.5" customHeight="1">
      <c r="U343" s="3"/>
      <c r="V343" s="2"/>
    </row>
    <row r="344" spans="21:22" ht="19.5" customHeight="1">
      <c r="U344" s="3"/>
      <c r="V344" s="2"/>
    </row>
    <row r="345" spans="21:22" ht="19.5" customHeight="1">
      <c r="U345" s="3"/>
      <c r="V345" s="2"/>
    </row>
    <row r="346" spans="21:22" ht="19.5" customHeight="1">
      <c r="U346" s="3"/>
      <c r="V346" s="2"/>
    </row>
    <row r="347" spans="21:22" ht="19.5" customHeight="1">
      <c r="U347" s="3"/>
      <c r="V347" s="2"/>
    </row>
    <row r="348" spans="21:22" ht="19.5" customHeight="1">
      <c r="U348" s="3"/>
      <c r="V348" s="2"/>
    </row>
    <row r="349" spans="21:22" ht="19.5" customHeight="1">
      <c r="U349" s="3"/>
      <c r="V349" s="2"/>
    </row>
    <row r="350" spans="21:22" ht="19.5" customHeight="1">
      <c r="U350" s="3"/>
      <c r="V350" s="2"/>
    </row>
    <row r="351" spans="21:22" ht="19.5" customHeight="1">
      <c r="U351" s="3"/>
      <c r="V351" s="2"/>
    </row>
    <row r="352" spans="21:22" ht="19.5" customHeight="1">
      <c r="U352" s="3"/>
      <c r="V352" s="2"/>
    </row>
    <row r="353" spans="21:22" ht="19.5" customHeight="1">
      <c r="U353" s="3"/>
      <c r="V353" s="2"/>
    </row>
    <row r="354" spans="21:22" ht="19.5" customHeight="1">
      <c r="U354" s="3"/>
      <c r="V354" s="2"/>
    </row>
    <row r="355" spans="21:22" ht="19.5" customHeight="1">
      <c r="U355" s="3"/>
      <c r="V355" s="2"/>
    </row>
    <row r="356" spans="21:22" ht="19.5" customHeight="1">
      <c r="U356" s="3"/>
      <c r="V356" s="2"/>
    </row>
    <row r="357" spans="21:22" ht="19.5" customHeight="1">
      <c r="U357" s="3"/>
      <c r="V357" s="2"/>
    </row>
    <row r="358" spans="21:22" ht="19.5" customHeight="1">
      <c r="U358" s="3"/>
      <c r="V358" s="2"/>
    </row>
    <row r="359" spans="21:22" ht="19.5" customHeight="1">
      <c r="U359" s="3"/>
      <c r="V359" s="2"/>
    </row>
    <row r="360" spans="21:22" ht="19.5" customHeight="1">
      <c r="U360" s="3"/>
      <c r="V360" s="2"/>
    </row>
    <row r="361" spans="21:22" ht="19.5" customHeight="1">
      <c r="U361" s="3"/>
      <c r="V361" s="2"/>
    </row>
    <row r="362" spans="21:22" ht="19.5" customHeight="1">
      <c r="U362" s="3"/>
      <c r="V362" s="2"/>
    </row>
    <row r="363" spans="21:22" ht="19.5" customHeight="1">
      <c r="U363" s="3"/>
      <c r="V363" s="2"/>
    </row>
    <row r="364" spans="21:22" ht="19.5" customHeight="1">
      <c r="U364" s="3"/>
      <c r="V364" s="2"/>
    </row>
    <row r="365" spans="21:22" ht="19.5" customHeight="1">
      <c r="U365" s="3"/>
      <c r="V365" s="2"/>
    </row>
    <row r="366" spans="21:22" ht="19.5" customHeight="1">
      <c r="U366" s="3"/>
      <c r="V366" s="2"/>
    </row>
    <row r="367" spans="21:22" ht="19.5" customHeight="1">
      <c r="U367" s="3"/>
      <c r="V367" s="2"/>
    </row>
    <row r="368" spans="21:22" ht="19.5" customHeight="1">
      <c r="U368" s="3"/>
      <c r="V368" s="2"/>
    </row>
    <row r="369" spans="21:22" ht="19.5" customHeight="1">
      <c r="U369" s="3"/>
      <c r="V369" s="2"/>
    </row>
    <row r="370" spans="21:22" ht="19.5" customHeight="1">
      <c r="U370" s="3"/>
      <c r="V370" s="2"/>
    </row>
    <row r="371" spans="21:22" ht="19.5" customHeight="1">
      <c r="U371" s="3"/>
      <c r="V371" s="2"/>
    </row>
    <row r="372" spans="21:22" ht="19.5" customHeight="1">
      <c r="U372" s="3"/>
      <c r="V372" s="2"/>
    </row>
    <row r="373" spans="21:22" ht="19.5" customHeight="1">
      <c r="U373" s="3"/>
      <c r="V373" s="2"/>
    </row>
    <row r="374" spans="21:22" ht="19.5" customHeight="1">
      <c r="U374" s="3"/>
      <c r="V374" s="2"/>
    </row>
    <row r="375" spans="21:22" ht="19.5" customHeight="1">
      <c r="U375" s="3"/>
      <c r="V375" s="2"/>
    </row>
    <row r="376" spans="21:22" ht="19.5" customHeight="1">
      <c r="U376" s="3"/>
      <c r="V376" s="2"/>
    </row>
    <row r="377" spans="21:22" ht="19.5" customHeight="1">
      <c r="U377" s="3"/>
      <c r="V377" s="2"/>
    </row>
    <row r="378" spans="21:22" ht="19.5" customHeight="1">
      <c r="U378" s="3"/>
      <c r="V378" s="2"/>
    </row>
    <row r="379" spans="21:22" ht="19.5" customHeight="1">
      <c r="U379" s="3"/>
      <c r="V379" s="2"/>
    </row>
    <row r="380" spans="21:22" ht="19.5" customHeight="1">
      <c r="U380" s="3"/>
      <c r="V380" s="2"/>
    </row>
    <row r="381" spans="21:22" ht="19.5" customHeight="1">
      <c r="U381" s="3"/>
      <c r="V381" s="2"/>
    </row>
    <row r="382" spans="21:22" ht="19.5" customHeight="1">
      <c r="U382" s="3"/>
      <c r="V382" s="2"/>
    </row>
    <row r="383" spans="21:22" ht="19.5" customHeight="1">
      <c r="U383" s="3"/>
      <c r="V383" s="2"/>
    </row>
    <row r="384" spans="21:22" ht="19.5" customHeight="1">
      <c r="U384" s="3"/>
      <c r="V384" s="2"/>
    </row>
    <row r="385" spans="21:22" ht="19.5" customHeight="1">
      <c r="U385" s="3"/>
      <c r="V385" s="2"/>
    </row>
    <row r="386" spans="21:22" ht="19.5" customHeight="1">
      <c r="U386" s="3"/>
      <c r="V386" s="2"/>
    </row>
    <row r="387" spans="21:22" ht="19.5" customHeight="1">
      <c r="U387" s="3"/>
      <c r="V387" s="2"/>
    </row>
    <row r="388" spans="21:22" ht="19.5" customHeight="1">
      <c r="U388" s="3"/>
      <c r="V388" s="2"/>
    </row>
    <row r="389" spans="21:22" ht="19.5" customHeight="1">
      <c r="U389" s="3"/>
      <c r="V389" s="2"/>
    </row>
    <row r="390" spans="21:22" ht="19.5" customHeight="1">
      <c r="U390" s="3"/>
      <c r="V390" s="2"/>
    </row>
    <row r="391" spans="21:22" ht="19.5" customHeight="1">
      <c r="U391" s="3"/>
      <c r="V391" s="2"/>
    </row>
    <row r="392" spans="21:22" ht="19.5" customHeight="1">
      <c r="U392" s="3"/>
      <c r="V392" s="2"/>
    </row>
    <row r="393" spans="21:22" ht="19.5" customHeight="1">
      <c r="U393" s="3"/>
      <c r="V393" s="2"/>
    </row>
    <row r="394" spans="21:22" ht="19.5" customHeight="1">
      <c r="U394" s="3"/>
      <c r="V394" s="2"/>
    </row>
    <row r="395" spans="21:22" ht="19.5" customHeight="1">
      <c r="U395" s="3"/>
      <c r="V395" s="2"/>
    </row>
    <row r="396" spans="21:22" ht="19.5" customHeight="1">
      <c r="U396" s="3"/>
      <c r="V396" s="2"/>
    </row>
    <row r="397" spans="21:22" ht="19.5" customHeight="1">
      <c r="U397" s="3"/>
      <c r="V397" s="2"/>
    </row>
    <row r="398" spans="21:22" ht="19.5" customHeight="1">
      <c r="U398" s="3"/>
      <c r="V398" s="2"/>
    </row>
    <row r="399" spans="21:22" ht="19.5" customHeight="1">
      <c r="U399" s="3"/>
      <c r="V399" s="2"/>
    </row>
    <row r="400" spans="21:22" ht="19.5" customHeight="1">
      <c r="U400" s="3"/>
      <c r="V400" s="2"/>
    </row>
    <row r="401" spans="21:22" ht="19.5" customHeight="1">
      <c r="U401" s="3"/>
      <c r="V401" s="2"/>
    </row>
    <row r="402" spans="21:22" ht="19.5" customHeight="1">
      <c r="U402" s="3"/>
      <c r="V402" s="2"/>
    </row>
    <row r="403" spans="21:22" ht="19.5" customHeight="1">
      <c r="U403" s="3"/>
      <c r="V403" s="2"/>
    </row>
    <row r="404" spans="21:22" ht="19.5" customHeight="1">
      <c r="U404" s="3"/>
      <c r="V404" s="2"/>
    </row>
    <row r="405" spans="21:22" ht="19.5" customHeight="1">
      <c r="U405" s="3"/>
      <c r="V405" s="2"/>
    </row>
    <row r="406" spans="21:22" ht="19.5" customHeight="1">
      <c r="U406" s="3"/>
      <c r="V406" s="2"/>
    </row>
    <row r="407" spans="21:22" ht="19.5" customHeight="1">
      <c r="U407" s="3"/>
      <c r="V407" s="2"/>
    </row>
    <row r="408" spans="21:22" ht="19.5" customHeight="1">
      <c r="U408" s="3"/>
      <c r="V408" s="2"/>
    </row>
    <row r="409" spans="21:22" ht="19.5" customHeight="1">
      <c r="U409" s="3"/>
      <c r="V409" s="2"/>
    </row>
    <row r="410" spans="21:22" ht="19.5" customHeight="1">
      <c r="U410" s="3"/>
      <c r="V410" s="2"/>
    </row>
    <row r="411" spans="21:22" ht="19.5" customHeight="1">
      <c r="U411" s="3"/>
      <c r="V411" s="2"/>
    </row>
    <row r="412" spans="21:22" ht="19.5" customHeight="1">
      <c r="U412" s="3"/>
      <c r="V412" s="2"/>
    </row>
    <row r="413" spans="21:22" ht="19.5" customHeight="1">
      <c r="U413" s="3"/>
      <c r="V413" s="2"/>
    </row>
    <row r="414" spans="21:22" ht="19.5" customHeight="1">
      <c r="U414" s="3"/>
      <c r="V414" s="2"/>
    </row>
    <row r="415" spans="21:22" ht="19.5" customHeight="1">
      <c r="U415" s="3"/>
      <c r="V415" s="2"/>
    </row>
    <row r="416" spans="21:22" ht="19.5" customHeight="1">
      <c r="U416" s="3"/>
      <c r="V416" s="2"/>
    </row>
    <row r="417" spans="21:22" ht="19.5" customHeight="1">
      <c r="U417" s="3"/>
      <c r="V417" s="2"/>
    </row>
    <row r="418" spans="21:22" ht="19.5" customHeight="1">
      <c r="U418" s="3"/>
      <c r="V418" s="2"/>
    </row>
    <row r="419" spans="21:22" ht="19.5" customHeight="1">
      <c r="U419" s="3"/>
      <c r="V419" s="2"/>
    </row>
    <row r="420" spans="21:22" ht="19.5" customHeight="1">
      <c r="U420" s="3"/>
      <c r="V420" s="2"/>
    </row>
    <row r="421" spans="21:22" ht="19.5" customHeight="1">
      <c r="U421" s="3"/>
      <c r="V421" s="2"/>
    </row>
    <row r="422" spans="21:22" ht="19.5" customHeight="1">
      <c r="U422" s="3"/>
      <c r="V422" s="2"/>
    </row>
    <row r="423" spans="21:22" ht="19.5" customHeight="1">
      <c r="U423" s="3"/>
      <c r="V423" s="2"/>
    </row>
    <row r="424" spans="21:22" ht="19.5" customHeight="1">
      <c r="U424" s="3"/>
      <c r="V424" s="2"/>
    </row>
    <row r="425" spans="21:22" ht="19.5" customHeight="1">
      <c r="U425" s="3"/>
      <c r="V425" s="2"/>
    </row>
    <row r="426" spans="21:22" ht="19.5" customHeight="1">
      <c r="U426" s="3"/>
      <c r="V426" s="2"/>
    </row>
    <row r="427" spans="21:22" ht="19.5" customHeight="1">
      <c r="U427" s="3"/>
      <c r="V427" s="2"/>
    </row>
    <row r="428" spans="21:22" ht="19.5" customHeight="1">
      <c r="U428" s="3"/>
      <c r="V428" s="2"/>
    </row>
    <row r="429" spans="21:22" ht="19.5" customHeight="1">
      <c r="U429" s="3"/>
      <c r="V429" s="2"/>
    </row>
    <row r="430" spans="21:22" ht="19.5" customHeight="1">
      <c r="U430" s="3"/>
      <c r="V430" s="2"/>
    </row>
    <row r="431" spans="21:22" ht="19.5" customHeight="1">
      <c r="U431" s="3"/>
      <c r="V431" s="2"/>
    </row>
    <row r="432" spans="21:22" ht="19.5" customHeight="1">
      <c r="U432" s="3"/>
      <c r="V432" s="2"/>
    </row>
    <row r="433" spans="21:22" ht="19.5" customHeight="1">
      <c r="U433" s="3"/>
      <c r="V433" s="2"/>
    </row>
    <row r="434" spans="21:22" ht="19.5" customHeight="1">
      <c r="U434" s="3"/>
      <c r="V434" s="2"/>
    </row>
    <row r="435" spans="21:22" ht="19.5" customHeight="1">
      <c r="U435" s="3"/>
      <c r="V435" s="2"/>
    </row>
    <row r="436" spans="21:22" ht="19.5" customHeight="1">
      <c r="U436" s="3"/>
      <c r="V436" s="2"/>
    </row>
    <row r="437" spans="21:22" ht="19.5" customHeight="1">
      <c r="U437" s="3"/>
      <c r="V437" s="2"/>
    </row>
    <row r="438" spans="21:22" ht="19.5" customHeight="1">
      <c r="U438" s="3"/>
      <c r="V438" s="2"/>
    </row>
    <row r="439" spans="21:22" ht="19.5" customHeight="1">
      <c r="U439" s="3"/>
      <c r="V439" s="2"/>
    </row>
    <row r="440" spans="21:22" ht="19.5" customHeight="1">
      <c r="U440" s="3"/>
      <c r="V440" s="2"/>
    </row>
    <row r="441" spans="21:22" ht="19.5" customHeight="1">
      <c r="U441" s="3"/>
      <c r="V441" s="2"/>
    </row>
    <row r="442" spans="21:22" ht="19.5" customHeight="1">
      <c r="U442" s="3"/>
      <c r="V442" s="2"/>
    </row>
    <row r="443" spans="21:22" ht="19.5" customHeight="1">
      <c r="U443" s="3"/>
      <c r="V443" s="2"/>
    </row>
    <row r="444" spans="21:22" ht="19.5" customHeight="1">
      <c r="U444" s="3"/>
      <c r="V444" s="2"/>
    </row>
    <row r="445" spans="21:22" ht="19.5" customHeight="1">
      <c r="U445" s="3"/>
      <c r="V445" s="2"/>
    </row>
    <row r="446" spans="21:22" ht="19.5" customHeight="1">
      <c r="U446" s="3"/>
      <c r="V446" s="2"/>
    </row>
    <row r="447" spans="21:22" ht="19.5" customHeight="1">
      <c r="U447" s="3"/>
      <c r="V447" s="2"/>
    </row>
    <row r="448" spans="21:22" ht="19.5" customHeight="1">
      <c r="U448" s="3"/>
      <c r="V448" s="2"/>
    </row>
    <row r="449" spans="21:22" ht="19.5" customHeight="1">
      <c r="U449" s="3"/>
      <c r="V449" s="2"/>
    </row>
    <row r="450" spans="21:22" ht="19.5" customHeight="1">
      <c r="U450" s="3"/>
      <c r="V450" s="2"/>
    </row>
    <row r="451" spans="21:22" ht="19.5" customHeight="1">
      <c r="U451" s="3"/>
      <c r="V451" s="2"/>
    </row>
    <row r="452" spans="21:22" ht="19.5" customHeight="1">
      <c r="U452" s="3"/>
      <c r="V452" s="2"/>
    </row>
    <row r="453" spans="21:22" ht="19.5" customHeight="1">
      <c r="U453" s="3"/>
      <c r="V453" s="2"/>
    </row>
    <row r="454" spans="21:22" ht="19.5" customHeight="1">
      <c r="U454" s="3"/>
      <c r="V454" s="2"/>
    </row>
    <row r="455" spans="21:22" ht="19.5" customHeight="1">
      <c r="U455" s="3"/>
      <c r="V455" s="2"/>
    </row>
    <row r="456" spans="21:22" ht="19.5" customHeight="1">
      <c r="U456" s="3"/>
      <c r="V456" s="2"/>
    </row>
    <row r="457" spans="21:22" ht="19.5" customHeight="1">
      <c r="U457" s="3"/>
      <c r="V457" s="2"/>
    </row>
    <row r="458" spans="21:22" ht="19.5" customHeight="1">
      <c r="U458" s="3"/>
      <c r="V458" s="2"/>
    </row>
    <row r="459" spans="21:22" ht="19.5" customHeight="1">
      <c r="U459" s="3"/>
      <c r="V459" s="2"/>
    </row>
    <row r="460" spans="21:22" ht="19.5" customHeight="1">
      <c r="U460" s="3"/>
      <c r="V460" s="2"/>
    </row>
    <row r="461" spans="21:22" ht="19.5" customHeight="1">
      <c r="U461" s="3"/>
      <c r="V461" s="2"/>
    </row>
    <row r="462" spans="21:22" ht="19.5" customHeight="1">
      <c r="U462" s="3"/>
      <c r="V462" s="2"/>
    </row>
    <row r="463" spans="21:22" ht="19.5" customHeight="1">
      <c r="U463" s="3"/>
      <c r="V463" s="2"/>
    </row>
    <row r="464" spans="21:22" ht="19.5" customHeight="1">
      <c r="U464" s="3"/>
      <c r="V464" s="2"/>
    </row>
    <row r="465" spans="21:22" ht="19.5" customHeight="1">
      <c r="U465" s="3"/>
      <c r="V465" s="2"/>
    </row>
    <row r="466" spans="21:22" ht="19.5" customHeight="1">
      <c r="U466" s="3"/>
      <c r="V466" s="2"/>
    </row>
    <row r="467" spans="21:22" ht="19.5" customHeight="1">
      <c r="U467" s="3"/>
      <c r="V467" s="2"/>
    </row>
    <row r="468" spans="21:22" ht="19.5" customHeight="1">
      <c r="U468" s="3"/>
      <c r="V468" s="2"/>
    </row>
    <row r="469" spans="21:22" ht="19.5" customHeight="1">
      <c r="U469" s="3"/>
      <c r="V469" s="2"/>
    </row>
    <row r="470" spans="21:22" ht="19.5" customHeight="1">
      <c r="U470" s="3"/>
      <c r="V470" s="2"/>
    </row>
    <row r="471" spans="21:22" ht="19.5" customHeight="1">
      <c r="U471" s="3"/>
      <c r="V471" s="2"/>
    </row>
    <row r="472" spans="21:22" ht="19.5" customHeight="1">
      <c r="U472" s="3"/>
      <c r="V472" s="2"/>
    </row>
    <row r="473" spans="21:22" ht="19.5" customHeight="1">
      <c r="U473" s="3"/>
      <c r="V473" s="2"/>
    </row>
    <row r="474" spans="21:22" ht="19.5" customHeight="1">
      <c r="U474" s="3"/>
      <c r="V474" s="2"/>
    </row>
    <row r="475" spans="21:22" ht="19.5" customHeight="1">
      <c r="U475" s="3"/>
      <c r="V475" s="2"/>
    </row>
    <row r="476" spans="21:22" ht="19.5" customHeight="1">
      <c r="U476" s="3"/>
      <c r="V476" s="2"/>
    </row>
    <row r="477" spans="21:22" ht="19.5" customHeight="1">
      <c r="U477" s="3"/>
      <c r="V477" s="2"/>
    </row>
    <row r="478" spans="21:22" ht="19.5" customHeight="1">
      <c r="U478" s="3"/>
      <c r="V478" s="2"/>
    </row>
    <row r="479" spans="21:22" ht="19.5" customHeight="1">
      <c r="U479" s="3"/>
      <c r="V479" s="2"/>
    </row>
    <row r="480" spans="21:22" ht="19.5" customHeight="1">
      <c r="U480" s="3"/>
      <c r="V480" s="2"/>
    </row>
    <row r="481" spans="21:22" ht="19.5" customHeight="1">
      <c r="U481" s="3"/>
      <c r="V481" s="2"/>
    </row>
    <row r="482" spans="21:22" ht="19.5" customHeight="1">
      <c r="U482" s="3"/>
      <c r="V482" s="2"/>
    </row>
    <row r="483" spans="21:22" ht="19.5" customHeight="1">
      <c r="U483" s="3"/>
      <c r="V483" s="2"/>
    </row>
    <row r="484" spans="21:22" ht="19.5" customHeight="1">
      <c r="U484" s="3"/>
      <c r="V484" s="2"/>
    </row>
    <row r="485" spans="21:22" ht="19.5" customHeight="1">
      <c r="U485" s="3"/>
      <c r="V485" s="2"/>
    </row>
    <row r="486" spans="21:22" ht="19.5" customHeight="1">
      <c r="U486" s="3"/>
      <c r="V486" s="2"/>
    </row>
    <row r="487" spans="21:22" ht="19.5" customHeight="1">
      <c r="U487" s="3"/>
      <c r="V487" s="2"/>
    </row>
    <row r="488" spans="21:22" ht="19.5" customHeight="1">
      <c r="U488" s="3"/>
      <c r="V488" s="2"/>
    </row>
    <row r="489" spans="21:22" ht="19.5" customHeight="1">
      <c r="U489" s="3"/>
      <c r="V489" s="2"/>
    </row>
    <row r="490" spans="21:22" ht="19.5" customHeight="1">
      <c r="U490" s="3"/>
      <c r="V490" s="2"/>
    </row>
    <row r="491" spans="21:22" ht="19.5" customHeight="1">
      <c r="U491" s="3"/>
      <c r="V491" s="2"/>
    </row>
    <row r="492" spans="21:22" ht="19.5" customHeight="1">
      <c r="U492" s="3"/>
      <c r="V492" s="2"/>
    </row>
    <row r="493" spans="21:22" ht="19.5" customHeight="1">
      <c r="U493" s="3"/>
      <c r="V493" s="2"/>
    </row>
    <row r="494" spans="21:22" ht="19.5" customHeight="1">
      <c r="U494" s="3"/>
      <c r="V494" s="2"/>
    </row>
    <row r="495" spans="21:22" ht="19.5" customHeight="1">
      <c r="U495" s="3"/>
      <c r="V495" s="2"/>
    </row>
    <row r="496" spans="21:22" ht="19.5" customHeight="1">
      <c r="U496" s="3"/>
      <c r="V496" s="2"/>
    </row>
    <row r="497" spans="21:22" ht="19.5" customHeight="1">
      <c r="U497" s="3"/>
      <c r="V497" s="2"/>
    </row>
    <row r="498" spans="21:22" ht="19.5" customHeight="1">
      <c r="U498" s="3"/>
      <c r="V498" s="2"/>
    </row>
    <row r="499" spans="21:22" ht="19.5" customHeight="1">
      <c r="U499" s="3"/>
      <c r="V499" s="2"/>
    </row>
    <row r="500" spans="21:22" ht="19.5" customHeight="1">
      <c r="U500" s="3"/>
      <c r="V500" s="2"/>
    </row>
    <row r="501" spans="21:22" ht="19.5" customHeight="1">
      <c r="U501" s="3"/>
      <c r="V501" s="2"/>
    </row>
    <row r="502" spans="21:22" ht="19.5" customHeight="1">
      <c r="U502" s="3"/>
      <c r="V502" s="2"/>
    </row>
    <row r="503" spans="21:22" ht="19.5" customHeight="1">
      <c r="U503" s="3"/>
      <c r="V503" s="2"/>
    </row>
    <row r="504" spans="21:22" ht="19.5" customHeight="1">
      <c r="U504" s="3"/>
      <c r="V504" s="2"/>
    </row>
    <row r="505" spans="21:22" ht="19.5" customHeight="1">
      <c r="U505" s="3"/>
      <c r="V505" s="2"/>
    </row>
    <row r="506" spans="21:22" ht="19.5" customHeight="1">
      <c r="U506" s="3"/>
      <c r="V506" s="2"/>
    </row>
    <row r="507" spans="21:22" ht="19.5" customHeight="1">
      <c r="U507" s="3"/>
      <c r="V507" s="2"/>
    </row>
    <row r="508" spans="21:22" ht="19.5" customHeight="1">
      <c r="U508" s="3"/>
      <c r="V508" s="2"/>
    </row>
    <row r="509" spans="21:22" ht="19.5" customHeight="1">
      <c r="U509" s="3"/>
      <c r="V509" s="2"/>
    </row>
    <row r="510" spans="21:22" ht="19.5" customHeight="1">
      <c r="U510" s="3"/>
      <c r="V510" s="2"/>
    </row>
    <row r="511" spans="21:22" ht="19.5" customHeight="1">
      <c r="U511" s="3"/>
      <c r="V511" s="2"/>
    </row>
    <row r="512" spans="21:22" ht="19.5" customHeight="1">
      <c r="U512" s="3"/>
      <c r="V512" s="2"/>
    </row>
    <row r="513" spans="21:22" ht="19.5" customHeight="1">
      <c r="U513" s="3"/>
      <c r="V513" s="2"/>
    </row>
    <row r="514" spans="21:22" ht="19.5" customHeight="1">
      <c r="U514" s="3"/>
      <c r="V514" s="2"/>
    </row>
    <row r="515" spans="21:22" ht="19.5" customHeight="1">
      <c r="U515" s="3"/>
      <c r="V515" s="2"/>
    </row>
    <row r="516" spans="21:22" ht="19.5" customHeight="1">
      <c r="U516" s="3"/>
      <c r="V516" s="2"/>
    </row>
    <row r="517" spans="21:22" ht="19.5" customHeight="1">
      <c r="U517" s="3"/>
      <c r="V517" s="2"/>
    </row>
    <row r="518" spans="21:22" ht="19.5" customHeight="1">
      <c r="U518" s="3"/>
      <c r="V518" s="2"/>
    </row>
    <row r="519" spans="21:22" ht="19.5" customHeight="1">
      <c r="U519" s="3"/>
      <c r="V519" s="2"/>
    </row>
    <row r="520" spans="21:22" ht="19.5" customHeight="1">
      <c r="U520" s="3"/>
      <c r="V520" s="2"/>
    </row>
    <row r="521" spans="21:22" ht="19.5" customHeight="1">
      <c r="U521" s="3"/>
      <c r="V521" s="2"/>
    </row>
    <row r="522" spans="21:22" ht="19.5" customHeight="1">
      <c r="U522" s="3"/>
      <c r="V522" s="2"/>
    </row>
    <row r="523" spans="21:22" ht="19.5" customHeight="1">
      <c r="U523" s="3"/>
      <c r="V523" s="2"/>
    </row>
    <row r="524" spans="21:22" ht="19.5" customHeight="1">
      <c r="U524" s="3"/>
      <c r="V524" s="2"/>
    </row>
    <row r="525" spans="21:22" ht="19.5" customHeight="1">
      <c r="U525" s="3"/>
      <c r="V525" s="2"/>
    </row>
    <row r="526" spans="21:22" ht="19.5" customHeight="1">
      <c r="U526" s="3"/>
      <c r="V526" s="2"/>
    </row>
    <row r="527" spans="21:22" ht="19.5" customHeight="1">
      <c r="U527" s="3"/>
      <c r="V527" s="2"/>
    </row>
    <row r="528" spans="21:22" ht="19.5" customHeight="1">
      <c r="U528" s="3"/>
      <c r="V528" s="2"/>
    </row>
    <row r="529" spans="21:22" ht="19.5" customHeight="1">
      <c r="U529" s="3"/>
      <c r="V529" s="2"/>
    </row>
    <row r="530" spans="21:22" ht="19.5" customHeight="1">
      <c r="U530" s="3"/>
      <c r="V530" s="2"/>
    </row>
    <row r="531" spans="21:22" ht="19.5" customHeight="1">
      <c r="U531" s="3"/>
      <c r="V531" s="2"/>
    </row>
    <row r="532" spans="21:22" ht="19.5" customHeight="1">
      <c r="U532" s="3"/>
      <c r="V532" s="2"/>
    </row>
    <row r="533" spans="21:22" ht="19.5" customHeight="1">
      <c r="U533" s="3"/>
      <c r="V533" s="2"/>
    </row>
    <row r="534" spans="21:22" ht="19.5" customHeight="1">
      <c r="U534" s="3"/>
      <c r="V534" s="2"/>
    </row>
    <row r="535" spans="21:22" ht="19.5" customHeight="1">
      <c r="U535" s="3"/>
      <c r="V535" s="2"/>
    </row>
    <row r="536" spans="21:22" ht="19.5" customHeight="1">
      <c r="U536" s="3"/>
      <c r="V536" s="2"/>
    </row>
    <row r="537" spans="21:22" ht="19.5" customHeight="1">
      <c r="U537" s="3"/>
      <c r="V537" s="2"/>
    </row>
    <row r="538" spans="21:22" ht="19.5" customHeight="1">
      <c r="U538" s="3"/>
      <c r="V538" s="2"/>
    </row>
    <row r="539" spans="21:22" ht="19.5" customHeight="1">
      <c r="U539" s="3"/>
      <c r="V539" s="2"/>
    </row>
    <row r="540" spans="21:22" ht="19.5" customHeight="1">
      <c r="U540" s="3"/>
      <c r="V540" s="2"/>
    </row>
    <row r="541" spans="21:22" ht="19.5" customHeight="1">
      <c r="U541" s="3"/>
      <c r="V541" s="2"/>
    </row>
    <row r="542" spans="21:22" ht="19.5" customHeight="1">
      <c r="U542" s="3"/>
      <c r="V542" s="2"/>
    </row>
    <row r="543" spans="21:22" ht="19.5" customHeight="1">
      <c r="U543" s="3"/>
      <c r="V543" s="2"/>
    </row>
    <row r="544" spans="21:22" ht="19.5" customHeight="1">
      <c r="U544" s="3"/>
      <c r="V544" s="2"/>
    </row>
    <row r="545" spans="21:22" ht="19.5" customHeight="1">
      <c r="U545" s="3"/>
      <c r="V545" s="2"/>
    </row>
    <row r="546" spans="21:22" ht="19.5" customHeight="1">
      <c r="U546" s="3"/>
      <c r="V546" s="2"/>
    </row>
    <row r="547" spans="21:22" ht="19.5" customHeight="1">
      <c r="U547" s="3"/>
      <c r="V547" s="2"/>
    </row>
    <row r="548" spans="21:22" ht="19.5" customHeight="1">
      <c r="U548" s="3"/>
      <c r="V548" s="2"/>
    </row>
    <row r="549" spans="21:22" ht="19.5" customHeight="1">
      <c r="U549" s="3"/>
      <c r="V549" s="2"/>
    </row>
    <row r="550" spans="21:22" ht="19.5" customHeight="1">
      <c r="U550" s="3"/>
      <c r="V550" s="2"/>
    </row>
    <row r="551" spans="21:22" ht="19.5" customHeight="1">
      <c r="U551" s="3"/>
      <c r="V551" s="2"/>
    </row>
    <row r="552" spans="21:22" ht="19.5" customHeight="1">
      <c r="U552" s="3"/>
      <c r="V552" s="2"/>
    </row>
    <row r="553" spans="21:22" ht="19.5" customHeight="1">
      <c r="U553" s="3"/>
      <c r="V553" s="2"/>
    </row>
    <row r="554" spans="21:22" ht="19.5" customHeight="1">
      <c r="U554" s="3"/>
      <c r="V554" s="2"/>
    </row>
    <row r="555" spans="21:22" ht="19.5" customHeight="1">
      <c r="U555" s="3"/>
      <c r="V555" s="2"/>
    </row>
    <row r="556" spans="21:22" ht="19.5" customHeight="1">
      <c r="U556" s="3"/>
      <c r="V556" s="2"/>
    </row>
    <row r="557" spans="21:22" ht="19.5" customHeight="1">
      <c r="U557" s="3"/>
      <c r="V557" s="2"/>
    </row>
    <row r="558" spans="21:22" ht="19.5" customHeight="1">
      <c r="U558" s="3"/>
      <c r="V558" s="2"/>
    </row>
    <row r="559" spans="21:22" ht="19.5" customHeight="1">
      <c r="U559" s="3"/>
      <c r="V559" s="2"/>
    </row>
    <row r="560" spans="21:22" ht="19.5" customHeight="1">
      <c r="U560" s="3"/>
      <c r="V560" s="2"/>
    </row>
    <row r="561" spans="21:22" ht="19.5" customHeight="1">
      <c r="U561" s="3"/>
      <c r="V561" s="2"/>
    </row>
    <row r="562" spans="21:22" ht="19.5" customHeight="1">
      <c r="U562" s="3"/>
      <c r="V562" s="2"/>
    </row>
    <row r="563" spans="21:22" ht="19.5" customHeight="1">
      <c r="U563" s="3"/>
      <c r="V563" s="2"/>
    </row>
    <row r="564" spans="21:22" ht="19.5" customHeight="1">
      <c r="U564" s="3"/>
      <c r="V564" s="2"/>
    </row>
    <row r="565" spans="21:22" ht="19.5" customHeight="1">
      <c r="U565" s="3"/>
      <c r="V565" s="2"/>
    </row>
    <row r="566" spans="21:22" ht="19.5" customHeight="1">
      <c r="U566" s="3"/>
      <c r="V566" s="2"/>
    </row>
    <row r="567" spans="21:22" ht="19.5" customHeight="1">
      <c r="U567" s="3"/>
      <c r="V567" s="2"/>
    </row>
    <row r="568" spans="21:22" ht="19.5" customHeight="1">
      <c r="U568" s="3"/>
      <c r="V568" s="2"/>
    </row>
    <row r="569" spans="21:22" ht="19.5" customHeight="1">
      <c r="U569" s="3"/>
      <c r="V569" s="2"/>
    </row>
    <row r="570" spans="21:22" ht="19.5" customHeight="1">
      <c r="U570" s="3"/>
      <c r="V570" s="2"/>
    </row>
    <row r="571" spans="21:22" ht="19.5" customHeight="1">
      <c r="U571" s="3"/>
      <c r="V571" s="2"/>
    </row>
    <row r="572" spans="21:22" ht="19.5" customHeight="1">
      <c r="U572" s="3"/>
      <c r="V572" s="2"/>
    </row>
    <row r="573" spans="21:22" ht="19.5" customHeight="1">
      <c r="U573" s="3"/>
      <c r="V573" s="2"/>
    </row>
    <row r="574" spans="21:22" ht="19.5" customHeight="1">
      <c r="U574" s="3"/>
      <c r="V574" s="2"/>
    </row>
    <row r="575" spans="21:22" ht="19.5" customHeight="1">
      <c r="U575" s="3"/>
      <c r="V575" s="2"/>
    </row>
    <row r="576" spans="21:22" ht="19.5" customHeight="1">
      <c r="U576" s="3"/>
      <c r="V576" s="2"/>
    </row>
    <row r="577" spans="21:22" ht="19.5" customHeight="1">
      <c r="U577" s="3"/>
      <c r="V577" s="2"/>
    </row>
    <row r="578" spans="21:22" ht="19.5" customHeight="1">
      <c r="U578" s="3"/>
      <c r="V578" s="2"/>
    </row>
    <row r="579" spans="21:22" ht="19.5" customHeight="1">
      <c r="U579" s="3"/>
      <c r="V579" s="2"/>
    </row>
    <row r="580" spans="21:22" ht="19.5" customHeight="1">
      <c r="U580" s="3"/>
      <c r="V580" s="2"/>
    </row>
    <row r="581" spans="21:22" ht="19.5" customHeight="1">
      <c r="U581" s="3"/>
      <c r="V581" s="2"/>
    </row>
    <row r="582" spans="21:22" ht="19.5" customHeight="1">
      <c r="U582" s="3"/>
      <c r="V582" s="2"/>
    </row>
    <row r="583" spans="21:22" ht="19.5" customHeight="1">
      <c r="U583" s="3"/>
      <c r="V583" s="2"/>
    </row>
    <row r="584" spans="21:22" ht="19.5" customHeight="1">
      <c r="U584" s="3"/>
      <c r="V584" s="2"/>
    </row>
    <row r="585" spans="21:22" ht="19.5" customHeight="1">
      <c r="U585" s="3"/>
      <c r="V585" s="2"/>
    </row>
    <row r="586" spans="21:22" ht="19.5" customHeight="1">
      <c r="U586" s="3"/>
      <c r="V586" s="2"/>
    </row>
    <row r="587" spans="21:22" ht="19.5" customHeight="1">
      <c r="U587" s="3"/>
      <c r="V587" s="2"/>
    </row>
    <row r="588" spans="21:22" ht="19.5" customHeight="1">
      <c r="U588" s="3"/>
      <c r="V588" s="2"/>
    </row>
    <row r="589" spans="21:22" ht="19.5" customHeight="1">
      <c r="U589" s="3"/>
      <c r="V589" s="2"/>
    </row>
    <row r="590" spans="21:22" ht="19.5" customHeight="1">
      <c r="U590" s="3"/>
      <c r="V590" s="2"/>
    </row>
    <row r="591" spans="21:22" ht="19.5" customHeight="1">
      <c r="U591" s="3"/>
      <c r="V591" s="2"/>
    </row>
    <row r="592" spans="21:22" ht="19.5" customHeight="1">
      <c r="U592" s="3"/>
      <c r="V592" s="2"/>
    </row>
    <row r="593" spans="21:22" ht="19.5" customHeight="1">
      <c r="U593" s="3"/>
      <c r="V593" s="2"/>
    </row>
    <row r="594" spans="21:22" ht="19.5" customHeight="1">
      <c r="U594" s="3"/>
      <c r="V594" s="2"/>
    </row>
    <row r="595" spans="21:22" ht="19.5" customHeight="1">
      <c r="U595" s="3"/>
      <c r="V595" s="2"/>
    </row>
    <row r="596" spans="21:22" ht="19.5" customHeight="1">
      <c r="U596" s="3"/>
      <c r="V596" s="2"/>
    </row>
    <row r="597" spans="21:22" ht="19.5" customHeight="1">
      <c r="U597" s="3"/>
      <c r="V597" s="2"/>
    </row>
    <row r="598" spans="21:22" ht="19.5" customHeight="1">
      <c r="U598" s="3"/>
      <c r="V598" s="2"/>
    </row>
    <row r="599" spans="21:22" ht="19.5" customHeight="1">
      <c r="U599" s="3"/>
      <c r="V599" s="2"/>
    </row>
    <row r="600" spans="21:22" ht="19.5" customHeight="1">
      <c r="U600" s="3"/>
      <c r="V600" s="2"/>
    </row>
    <row r="601" spans="21:22" ht="19.5" customHeight="1">
      <c r="U601" s="3"/>
      <c r="V601" s="2"/>
    </row>
    <row r="602" spans="21:22" ht="19.5" customHeight="1">
      <c r="U602" s="3"/>
      <c r="V602" s="2"/>
    </row>
    <row r="603" spans="21:22" ht="19.5" customHeight="1">
      <c r="U603" s="3"/>
      <c r="V603" s="2"/>
    </row>
    <row r="604" spans="21:22" ht="19.5" customHeight="1">
      <c r="U604" s="3"/>
      <c r="V604" s="2"/>
    </row>
    <row r="605" spans="21:22" ht="19.5" customHeight="1">
      <c r="U605" s="3"/>
      <c r="V605" s="2"/>
    </row>
    <row r="606" spans="21:22" ht="19.5" customHeight="1">
      <c r="U606" s="3"/>
      <c r="V606" s="2"/>
    </row>
    <row r="607" spans="21:22" ht="19.5" customHeight="1">
      <c r="U607" s="3"/>
      <c r="V607" s="2"/>
    </row>
    <row r="608" spans="21:22" ht="19.5" customHeight="1">
      <c r="U608" s="3"/>
      <c r="V608" s="2"/>
    </row>
    <row r="609" spans="21:22" ht="19.5" customHeight="1">
      <c r="U609" s="3"/>
      <c r="V609" s="2"/>
    </row>
    <row r="610" spans="21:22" ht="19.5" customHeight="1">
      <c r="U610" s="3"/>
      <c r="V610" s="2"/>
    </row>
    <row r="611" spans="21:22" ht="19.5" customHeight="1">
      <c r="U611" s="3"/>
      <c r="V611" s="2"/>
    </row>
    <row r="612" spans="21:22" ht="19.5" customHeight="1">
      <c r="U612" s="3"/>
      <c r="V612" s="2"/>
    </row>
    <row r="613" spans="21:22" ht="19.5" customHeight="1">
      <c r="U613" s="3"/>
      <c r="V613" s="2"/>
    </row>
    <row r="614" spans="21:22" ht="19.5" customHeight="1">
      <c r="U614" s="3"/>
      <c r="V614" s="2"/>
    </row>
    <row r="615" spans="21:22" ht="19.5" customHeight="1">
      <c r="U615" s="3"/>
      <c r="V615" s="2"/>
    </row>
    <row r="616" spans="21:22" ht="19.5" customHeight="1">
      <c r="U616" s="3"/>
      <c r="V616" s="2"/>
    </row>
    <row r="617" spans="21:22" ht="19.5" customHeight="1">
      <c r="U617" s="3"/>
      <c r="V617" s="2"/>
    </row>
    <row r="618" spans="21:22" ht="19.5" customHeight="1">
      <c r="U618" s="3"/>
      <c r="V618" s="2"/>
    </row>
    <row r="619" spans="21:22" ht="19.5" customHeight="1">
      <c r="U619" s="3"/>
      <c r="V619" s="2"/>
    </row>
    <row r="620" spans="21:22" ht="19.5" customHeight="1">
      <c r="U620" s="3"/>
      <c r="V620" s="2"/>
    </row>
    <row r="621" spans="21:22" ht="19.5" customHeight="1">
      <c r="U621" s="3"/>
      <c r="V621" s="2"/>
    </row>
    <row r="622" spans="21:22" ht="19.5" customHeight="1">
      <c r="U622" s="3"/>
      <c r="V622" s="2"/>
    </row>
    <row r="623" spans="21:22" ht="19.5" customHeight="1">
      <c r="U623" s="3"/>
      <c r="V623" s="2"/>
    </row>
    <row r="624" spans="21:22" ht="19.5" customHeight="1">
      <c r="U624" s="3"/>
      <c r="V624" s="2"/>
    </row>
    <row r="625" spans="21:22" ht="19.5" customHeight="1">
      <c r="U625" s="3"/>
      <c r="V625" s="2"/>
    </row>
    <row r="626" spans="21:22" ht="19.5" customHeight="1">
      <c r="U626" s="3"/>
      <c r="V626" s="2"/>
    </row>
    <row r="627" spans="21:22" ht="19.5" customHeight="1">
      <c r="U627" s="3"/>
      <c r="V627" s="2"/>
    </row>
    <row r="628" spans="21:22" ht="19.5" customHeight="1">
      <c r="U628" s="3"/>
      <c r="V628" s="2"/>
    </row>
    <row r="629" spans="21:22" ht="19.5" customHeight="1">
      <c r="U629" s="3"/>
      <c r="V629" s="2"/>
    </row>
    <row r="630" spans="21:22" ht="19.5" customHeight="1">
      <c r="U630" s="3"/>
      <c r="V630" s="2"/>
    </row>
    <row r="631" spans="21:22" ht="19.5" customHeight="1">
      <c r="U631" s="3"/>
      <c r="V631" s="2"/>
    </row>
    <row r="632" spans="21:22" ht="19.5" customHeight="1">
      <c r="U632" s="3"/>
      <c r="V632" s="2"/>
    </row>
    <row r="633" spans="21:22" ht="19.5" customHeight="1">
      <c r="U633" s="3"/>
      <c r="V633" s="2"/>
    </row>
    <row r="634" spans="21:22" ht="19.5" customHeight="1">
      <c r="U634" s="3"/>
      <c r="V634" s="2"/>
    </row>
    <row r="635" spans="21:22" ht="19.5" customHeight="1">
      <c r="U635" s="3"/>
      <c r="V635" s="2"/>
    </row>
    <row r="636" spans="21:22" ht="19.5" customHeight="1">
      <c r="U636" s="3"/>
      <c r="V636" s="2"/>
    </row>
    <row r="637" spans="21:22" ht="19.5" customHeight="1">
      <c r="U637" s="3"/>
      <c r="V637" s="2"/>
    </row>
    <row r="638" spans="21:22" ht="19.5" customHeight="1">
      <c r="U638" s="3"/>
      <c r="V638" s="2"/>
    </row>
    <row r="639" spans="21:22" ht="19.5" customHeight="1">
      <c r="U639" s="3"/>
      <c r="V639" s="2"/>
    </row>
    <row r="640" spans="21:22" ht="19.5" customHeight="1">
      <c r="U640" s="3"/>
      <c r="V640" s="2"/>
    </row>
    <row r="641" spans="21:22" ht="19.5" customHeight="1">
      <c r="U641" s="3"/>
      <c r="V641" s="2"/>
    </row>
    <row r="642" spans="21:22" ht="19.5" customHeight="1">
      <c r="U642" s="3"/>
      <c r="V642" s="2"/>
    </row>
    <row r="643" spans="21:22" ht="19.5" customHeight="1">
      <c r="U643" s="3"/>
      <c r="V643" s="2"/>
    </row>
    <row r="644" spans="21:22" ht="19.5" customHeight="1">
      <c r="U644" s="3"/>
      <c r="V644" s="2"/>
    </row>
    <row r="645" spans="21:22" ht="19.5" customHeight="1">
      <c r="U645" s="3"/>
      <c r="V645" s="2"/>
    </row>
    <row r="646" spans="21:22" ht="19.5" customHeight="1">
      <c r="U646" s="3"/>
      <c r="V646" s="2"/>
    </row>
    <row r="647" spans="21:22" ht="19.5" customHeight="1">
      <c r="U647" s="3"/>
      <c r="V647" s="2"/>
    </row>
    <row r="648" spans="21:22" ht="19.5" customHeight="1">
      <c r="U648" s="3"/>
      <c r="V648" s="2"/>
    </row>
    <row r="649" spans="21:22" ht="19.5" customHeight="1">
      <c r="U649" s="3"/>
      <c r="V649" s="2"/>
    </row>
    <row r="650" spans="21:22" ht="19.5" customHeight="1">
      <c r="U650" s="3"/>
      <c r="V650" s="2"/>
    </row>
    <row r="651" spans="21:22" ht="19.5" customHeight="1">
      <c r="U651" s="3"/>
      <c r="V651" s="2"/>
    </row>
    <row r="652" spans="21:22" ht="19.5" customHeight="1">
      <c r="U652" s="3"/>
      <c r="V652" s="2"/>
    </row>
    <row r="653" spans="21:22" ht="19.5" customHeight="1">
      <c r="U653" s="3"/>
      <c r="V653" s="2"/>
    </row>
    <row r="654" spans="21:22" ht="19.5" customHeight="1">
      <c r="U654" s="3"/>
      <c r="V654" s="2"/>
    </row>
    <row r="655" spans="21:22" ht="19.5" customHeight="1">
      <c r="U655" s="3"/>
      <c r="V655" s="2"/>
    </row>
    <row r="656" spans="21:22" ht="19.5" customHeight="1">
      <c r="U656" s="3"/>
      <c r="V656" s="2"/>
    </row>
    <row r="657" spans="21:22" ht="19.5" customHeight="1">
      <c r="U657" s="3"/>
      <c r="V657" s="2"/>
    </row>
    <row r="658" spans="21:22" ht="19.5" customHeight="1">
      <c r="U658" s="3"/>
      <c r="V658" s="2"/>
    </row>
    <row r="659" spans="21:22" ht="19.5" customHeight="1">
      <c r="U659" s="3"/>
      <c r="V659" s="2"/>
    </row>
    <row r="660" spans="21:22" ht="19.5" customHeight="1">
      <c r="U660" s="3"/>
      <c r="V660" s="2"/>
    </row>
    <row r="661" spans="21:22" ht="19.5" customHeight="1">
      <c r="U661" s="3"/>
      <c r="V661" s="2"/>
    </row>
    <row r="662" spans="21:22" ht="19.5" customHeight="1">
      <c r="U662" s="3"/>
      <c r="V662" s="2"/>
    </row>
    <row r="663" spans="21:22" ht="19.5" customHeight="1">
      <c r="U663" s="3"/>
      <c r="V663" s="2"/>
    </row>
    <row r="664" spans="21:22" ht="19.5" customHeight="1">
      <c r="U664" s="3"/>
      <c r="V664" s="2"/>
    </row>
    <row r="665" spans="21:22" ht="19.5" customHeight="1">
      <c r="U665" s="3"/>
      <c r="V665" s="2"/>
    </row>
    <row r="666" spans="21:22" ht="19.5" customHeight="1">
      <c r="U666" s="3"/>
      <c r="V666" s="2"/>
    </row>
    <row r="667" spans="21:22" ht="19.5" customHeight="1">
      <c r="U667" s="3"/>
      <c r="V667" s="2"/>
    </row>
    <row r="668" spans="21:22" ht="19.5" customHeight="1">
      <c r="U668" s="3"/>
      <c r="V668" s="2"/>
    </row>
    <row r="669" spans="21:22" ht="19.5" customHeight="1">
      <c r="U669" s="3"/>
      <c r="V669" s="2"/>
    </row>
    <row r="670" spans="21:22" ht="19.5" customHeight="1">
      <c r="U670" s="3"/>
      <c r="V670" s="2"/>
    </row>
    <row r="671" spans="21:22" ht="19.5" customHeight="1">
      <c r="U671" s="3"/>
      <c r="V671" s="2"/>
    </row>
    <row r="672" spans="21:22" ht="19.5" customHeight="1">
      <c r="U672" s="3"/>
      <c r="V672" s="2"/>
    </row>
    <row r="673" spans="21:22" ht="19.5" customHeight="1">
      <c r="U673" s="3"/>
      <c r="V673" s="2"/>
    </row>
    <row r="674" spans="21:22" ht="19.5" customHeight="1">
      <c r="U674" s="3"/>
      <c r="V674" s="2"/>
    </row>
    <row r="675" spans="21:22" ht="19.5" customHeight="1">
      <c r="U675" s="3"/>
      <c r="V675" s="2"/>
    </row>
    <row r="676" spans="21:22" ht="19.5" customHeight="1">
      <c r="U676" s="3"/>
      <c r="V676" s="2"/>
    </row>
    <row r="677" spans="21:22" ht="19.5" customHeight="1">
      <c r="U677" s="3"/>
      <c r="V677" s="2"/>
    </row>
    <row r="678" spans="21:22" ht="19.5" customHeight="1">
      <c r="U678" s="3"/>
      <c r="V678" s="2"/>
    </row>
    <row r="679" spans="21:22" ht="19.5" customHeight="1">
      <c r="U679" s="3"/>
      <c r="V679" s="2"/>
    </row>
    <row r="680" spans="21:22" ht="19.5" customHeight="1">
      <c r="U680" s="3"/>
      <c r="V680" s="2"/>
    </row>
    <row r="681" spans="21:22" ht="19.5" customHeight="1">
      <c r="U681" s="3"/>
      <c r="V681" s="2"/>
    </row>
    <row r="682" spans="21:22" ht="19.5" customHeight="1">
      <c r="U682" s="3"/>
      <c r="V682" s="2"/>
    </row>
    <row r="683" spans="21:22" ht="19.5" customHeight="1">
      <c r="U683" s="3"/>
      <c r="V683" s="2"/>
    </row>
    <row r="684" spans="21:22" ht="19.5" customHeight="1">
      <c r="U684" s="3"/>
      <c r="V684" s="2"/>
    </row>
    <row r="685" spans="21:22" ht="19.5" customHeight="1">
      <c r="U685" s="3"/>
      <c r="V685" s="2"/>
    </row>
    <row r="686" spans="21:22" ht="19.5" customHeight="1">
      <c r="U686" s="3"/>
      <c r="V686" s="2"/>
    </row>
    <row r="687" spans="21:22" ht="19.5" customHeight="1">
      <c r="U687" s="3"/>
      <c r="V687" s="2"/>
    </row>
    <row r="688" spans="21:22" ht="19.5" customHeight="1">
      <c r="U688" s="3"/>
      <c r="V688" s="2"/>
    </row>
    <row r="689" spans="21:22" ht="19.5" customHeight="1">
      <c r="U689" s="3"/>
      <c r="V689" s="2"/>
    </row>
    <row r="690" spans="21:22" ht="19.5" customHeight="1">
      <c r="U690" s="3"/>
      <c r="V690" s="2"/>
    </row>
    <row r="691" spans="21:22" ht="19.5" customHeight="1">
      <c r="U691" s="3"/>
      <c r="V691" s="2"/>
    </row>
    <row r="692" spans="21:22" ht="19.5" customHeight="1">
      <c r="U692" s="3"/>
      <c r="V692" s="2"/>
    </row>
    <row r="693" spans="21:22" ht="19.5" customHeight="1">
      <c r="U693" s="3"/>
      <c r="V693" s="2"/>
    </row>
    <row r="694" spans="21:22" ht="19.5" customHeight="1">
      <c r="U694" s="3"/>
      <c r="V694" s="2"/>
    </row>
    <row r="695" spans="21:22" ht="19.5" customHeight="1">
      <c r="U695" s="3"/>
      <c r="V695" s="2"/>
    </row>
    <row r="696" spans="21:22" ht="19.5" customHeight="1">
      <c r="U696" s="3"/>
      <c r="V696" s="2"/>
    </row>
    <row r="697" spans="21:22" ht="19.5" customHeight="1">
      <c r="U697" s="3"/>
      <c r="V697" s="2"/>
    </row>
    <row r="698" spans="21:22" ht="19.5" customHeight="1">
      <c r="U698" s="3"/>
      <c r="V698" s="2"/>
    </row>
    <row r="699" spans="21:22" ht="19.5" customHeight="1">
      <c r="U699" s="3"/>
      <c r="V699" s="2"/>
    </row>
    <row r="700" spans="21:22" ht="19.5" customHeight="1">
      <c r="U700" s="3"/>
      <c r="V700" s="2"/>
    </row>
    <row r="701" spans="21:22" ht="19.5" customHeight="1">
      <c r="U701" s="3"/>
      <c r="V701" s="2"/>
    </row>
    <row r="702" spans="21:22" ht="19.5" customHeight="1">
      <c r="U702" s="3"/>
      <c r="V702" s="2"/>
    </row>
    <row r="703" spans="21:22" ht="19.5" customHeight="1">
      <c r="U703" s="3"/>
      <c r="V703" s="2"/>
    </row>
    <row r="704" spans="21:22" ht="19.5" customHeight="1">
      <c r="U704" s="3"/>
      <c r="V704" s="2"/>
    </row>
    <row r="705" spans="21:22" ht="19.5" customHeight="1">
      <c r="U705" s="3"/>
      <c r="V705" s="2"/>
    </row>
    <row r="706" spans="21:22" ht="19.5" customHeight="1">
      <c r="U706" s="3"/>
      <c r="V706" s="2"/>
    </row>
    <row r="707" spans="21:22" ht="19.5" customHeight="1">
      <c r="U707" s="3"/>
      <c r="V707" s="2"/>
    </row>
    <row r="708" spans="21:22" ht="19.5" customHeight="1">
      <c r="U708" s="3"/>
      <c r="V708" s="2"/>
    </row>
    <row r="709" spans="21:22" ht="19.5" customHeight="1">
      <c r="U709" s="3"/>
      <c r="V709" s="2"/>
    </row>
    <row r="710" spans="21:22" ht="19.5" customHeight="1">
      <c r="U710" s="3"/>
      <c r="V710" s="2"/>
    </row>
    <row r="711" spans="21:22" ht="19.5" customHeight="1">
      <c r="U711" s="3"/>
      <c r="V711" s="2"/>
    </row>
    <row r="712" spans="21:22" ht="19.5" customHeight="1">
      <c r="U712" s="3"/>
      <c r="V712" s="2"/>
    </row>
    <row r="713" spans="21:22" ht="19.5" customHeight="1">
      <c r="U713" s="3"/>
      <c r="V713" s="2"/>
    </row>
    <row r="714" spans="21:22" ht="19.5" customHeight="1">
      <c r="U714" s="3"/>
      <c r="V714" s="2"/>
    </row>
    <row r="715" spans="21:22" ht="19.5" customHeight="1">
      <c r="U715" s="3"/>
      <c r="V715" s="2"/>
    </row>
    <row r="716" spans="21:22" ht="19.5" customHeight="1">
      <c r="U716" s="3"/>
      <c r="V716" s="2"/>
    </row>
    <row r="717" spans="21:22" ht="19.5" customHeight="1">
      <c r="U717" s="3"/>
      <c r="V717" s="2"/>
    </row>
    <row r="718" spans="21:22" ht="19.5" customHeight="1">
      <c r="U718" s="3"/>
      <c r="V718" s="2"/>
    </row>
    <row r="719" spans="21:22" ht="19.5" customHeight="1">
      <c r="U719" s="3"/>
      <c r="V719" s="2"/>
    </row>
    <row r="720" spans="21:22" ht="19.5" customHeight="1">
      <c r="U720" s="3"/>
      <c r="V720" s="2"/>
    </row>
    <row r="721" spans="21:22" ht="19.5" customHeight="1">
      <c r="U721" s="3"/>
      <c r="V721" s="2"/>
    </row>
    <row r="722" spans="21:22" ht="19.5" customHeight="1">
      <c r="U722" s="3"/>
      <c r="V722" s="2"/>
    </row>
    <row r="723" spans="21:22" ht="19.5" customHeight="1">
      <c r="U723" s="3"/>
      <c r="V723" s="2"/>
    </row>
    <row r="724" spans="21:22" ht="19.5" customHeight="1">
      <c r="U724" s="3"/>
      <c r="V724" s="2"/>
    </row>
    <row r="725" spans="21:22" ht="19.5" customHeight="1">
      <c r="U725" s="3"/>
      <c r="V725" s="2"/>
    </row>
    <row r="726" spans="21:22" ht="19.5" customHeight="1">
      <c r="U726" s="3"/>
      <c r="V726" s="2"/>
    </row>
    <row r="727" spans="21:22" ht="19.5" customHeight="1">
      <c r="U727" s="3"/>
      <c r="V727" s="2"/>
    </row>
    <row r="728" spans="21:22" ht="19.5" customHeight="1">
      <c r="U728" s="3"/>
      <c r="V728" s="2"/>
    </row>
    <row r="729" spans="21:22" ht="19.5" customHeight="1">
      <c r="U729" s="3"/>
      <c r="V729" s="2"/>
    </row>
    <row r="730" spans="21:22" ht="19.5" customHeight="1">
      <c r="U730" s="3"/>
      <c r="V730" s="2"/>
    </row>
    <row r="731" spans="21:22" ht="19.5" customHeight="1">
      <c r="U731" s="3"/>
      <c r="V731" s="2"/>
    </row>
    <row r="732" spans="21:22" ht="19.5" customHeight="1">
      <c r="U732" s="3"/>
      <c r="V732" s="2"/>
    </row>
    <row r="733" spans="21:22" ht="19.5" customHeight="1">
      <c r="U733" s="3"/>
      <c r="V733" s="2"/>
    </row>
    <row r="734" spans="21:22" ht="19.5" customHeight="1">
      <c r="U734" s="3"/>
      <c r="V734" s="2"/>
    </row>
    <row r="735" spans="21:22" ht="19.5" customHeight="1">
      <c r="U735" s="3"/>
      <c r="V735" s="2"/>
    </row>
    <row r="736" spans="21:22" ht="19.5" customHeight="1">
      <c r="U736" s="3"/>
      <c r="V736" s="2"/>
    </row>
    <row r="737" spans="21:22" ht="19.5" customHeight="1">
      <c r="U737" s="3"/>
      <c r="V737" s="2"/>
    </row>
    <row r="738" spans="21:22" ht="19.5" customHeight="1">
      <c r="U738" s="3"/>
      <c r="V738" s="2"/>
    </row>
    <row r="739" spans="21:22" ht="19.5" customHeight="1">
      <c r="U739" s="3"/>
      <c r="V739" s="2"/>
    </row>
    <row r="740" spans="21:22" ht="19.5" customHeight="1">
      <c r="U740" s="3"/>
      <c r="V740" s="2"/>
    </row>
    <row r="741" spans="21:22" ht="19.5" customHeight="1">
      <c r="U741" s="3"/>
      <c r="V741" s="2"/>
    </row>
    <row r="742" spans="21:22" ht="19.5" customHeight="1">
      <c r="U742" s="3"/>
      <c r="V742" s="2"/>
    </row>
    <row r="743" spans="21:22" ht="19.5" customHeight="1">
      <c r="U743" s="3"/>
      <c r="V743" s="2"/>
    </row>
    <row r="744" spans="21:22" ht="19.5" customHeight="1">
      <c r="U744" s="3"/>
      <c r="V744" s="2"/>
    </row>
    <row r="745" spans="21:22" ht="19.5" customHeight="1">
      <c r="U745" s="3"/>
      <c r="V745" s="2"/>
    </row>
    <row r="746" spans="21:22" ht="19.5" customHeight="1">
      <c r="U746" s="3"/>
      <c r="V746" s="2"/>
    </row>
    <row r="747" spans="21:22" ht="19.5" customHeight="1">
      <c r="U747" s="3"/>
      <c r="V747" s="2"/>
    </row>
    <row r="748" spans="21:22" ht="19.5" customHeight="1">
      <c r="U748" s="3"/>
      <c r="V748" s="2"/>
    </row>
    <row r="749" spans="21:22" ht="19.5" customHeight="1">
      <c r="U749" s="3"/>
      <c r="V749" s="2"/>
    </row>
    <row r="750" spans="21:22" ht="19.5" customHeight="1">
      <c r="U750" s="3"/>
      <c r="V750" s="2"/>
    </row>
    <row r="751" spans="21:22" ht="19.5" customHeight="1">
      <c r="U751" s="3"/>
      <c r="V751" s="2"/>
    </row>
    <row r="752" spans="21:22" ht="19.5" customHeight="1">
      <c r="U752" s="3"/>
      <c r="V752" s="2"/>
    </row>
    <row r="753" spans="21:22" ht="19.5" customHeight="1">
      <c r="U753" s="3"/>
      <c r="V753" s="2"/>
    </row>
    <row r="754" spans="21:22" ht="19.5" customHeight="1">
      <c r="U754" s="3"/>
      <c r="V754" s="2"/>
    </row>
    <row r="755" spans="21:22" ht="19.5" customHeight="1">
      <c r="U755" s="3"/>
      <c r="V755" s="2"/>
    </row>
    <row r="756" spans="21:22" ht="19.5" customHeight="1">
      <c r="U756" s="3"/>
      <c r="V756" s="2"/>
    </row>
    <row r="757" spans="21:22" ht="19.5" customHeight="1">
      <c r="U757" s="3"/>
      <c r="V757" s="2"/>
    </row>
    <row r="758" spans="21:22" ht="19.5" customHeight="1">
      <c r="U758" s="3"/>
      <c r="V758" s="2"/>
    </row>
    <row r="759" spans="21:22" ht="19.5" customHeight="1">
      <c r="U759" s="3"/>
      <c r="V759" s="2"/>
    </row>
    <row r="760" spans="21:22" ht="19.5" customHeight="1">
      <c r="U760" s="3"/>
      <c r="V760" s="2"/>
    </row>
    <row r="761" spans="21:22" ht="19.5" customHeight="1">
      <c r="U761" s="3"/>
      <c r="V761" s="2"/>
    </row>
    <row r="762" spans="21:22" ht="19.5" customHeight="1">
      <c r="U762" s="3"/>
      <c r="V762" s="2"/>
    </row>
    <row r="763" spans="21:22" ht="19.5" customHeight="1">
      <c r="U763" s="3"/>
      <c r="V763" s="2"/>
    </row>
    <row r="764" spans="21:22" ht="19.5" customHeight="1">
      <c r="U764" s="3"/>
      <c r="V764" s="2"/>
    </row>
    <row r="765" spans="21:22" ht="19.5" customHeight="1">
      <c r="U765" s="3"/>
      <c r="V765" s="2"/>
    </row>
    <row r="766" spans="21:22" ht="19.5" customHeight="1">
      <c r="U766" s="3"/>
      <c r="V766" s="2"/>
    </row>
    <row r="767" spans="21:22" ht="19.5" customHeight="1">
      <c r="U767" s="3"/>
      <c r="V767" s="2"/>
    </row>
    <row r="768" spans="21:22" ht="19.5" customHeight="1">
      <c r="U768" s="3"/>
      <c r="V768" s="2"/>
    </row>
    <row r="769" spans="21:22" ht="19.5" customHeight="1">
      <c r="U769" s="3"/>
      <c r="V769" s="2"/>
    </row>
    <row r="770" spans="21:22" ht="19.5" customHeight="1">
      <c r="U770" s="3"/>
      <c r="V770" s="2"/>
    </row>
    <row r="771" spans="21:22" ht="19.5" customHeight="1">
      <c r="U771" s="3"/>
      <c r="V771" s="2"/>
    </row>
    <row r="772" spans="21:22" ht="19.5" customHeight="1">
      <c r="U772" s="3"/>
      <c r="V772" s="2"/>
    </row>
    <row r="773" spans="21:22" ht="19.5" customHeight="1">
      <c r="U773" s="3"/>
      <c r="V773" s="2"/>
    </row>
    <row r="774" spans="21:22" ht="19.5" customHeight="1">
      <c r="U774" s="3"/>
      <c r="V774" s="2"/>
    </row>
    <row r="775" spans="21:22" ht="19.5" customHeight="1">
      <c r="U775" s="3"/>
      <c r="V775" s="2"/>
    </row>
    <row r="776" spans="21:22" ht="19.5" customHeight="1">
      <c r="U776" s="3"/>
      <c r="V776" s="2"/>
    </row>
    <row r="777" spans="21:22" ht="19.5" customHeight="1">
      <c r="U777" s="3"/>
      <c r="V777" s="2"/>
    </row>
    <row r="778" spans="21:22" ht="19.5" customHeight="1">
      <c r="U778" s="3"/>
      <c r="V778" s="2"/>
    </row>
    <row r="779" spans="21:22" ht="19.5" customHeight="1">
      <c r="U779" s="3"/>
      <c r="V779" s="2"/>
    </row>
    <row r="780" spans="21:22" ht="19.5" customHeight="1">
      <c r="U780" s="3"/>
      <c r="V780" s="2"/>
    </row>
    <row r="781" spans="21:22" ht="19.5" customHeight="1">
      <c r="U781" s="3"/>
      <c r="V781" s="2"/>
    </row>
    <row r="782" spans="21:22" ht="19.5" customHeight="1">
      <c r="U782" s="3"/>
      <c r="V782" s="2"/>
    </row>
    <row r="783" spans="21:22" ht="19.5" customHeight="1">
      <c r="U783" s="3"/>
      <c r="V783" s="2"/>
    </row>
    <row r="784" spans="21:22" ht="19.5" customHeight="1">
      <c r="U784" s="3"/>
      <c r="V784" s="2"/>
    </row>
    <row r="785" spans="21:22" ht="19.5" customHeight="1">
      <c r="U785" s="3"/>
      <c r="V785" s="2"/>
    </row>
    <row r="786" spans="21:22" ht="19.5" customHeight="1">
      <c r="U786" s="3"/>
      <c r="V786" s="2"/>
    </row>
    <row r="787" spans="21:22" ht="19.5" customHeight="1">
      <c r="U787" s="3"/>
      <c r="V787" s="2"/>
    </row>
    <row r="788" spans="21:22" ht="19.5" customHeight="1">
      <c r="U788" s="3"/>
      <c r="V788" s="2"/>
    </row>
    <row r="789" spans="21:22" ht="19.5" customHeight="1">
      <c r="U789" s="3"/>
      <c r="V789" s="2"/>
    </row>
    <row r="790" spans="21:22" ht="19.5" customHeight="1">
      <c r="U790" s="3"/>
      <c r="V790" s="2"/>
    </row>
    <row r="791" spans="21:22" ht="19.5" customHeight="1">
      <c r="U791" s="3"/>
      <c r="V791" s="2"/>
    </row>
    <row r="792" spans="21:22" ht="19.5" customHeight="1">
      <c r="U792" s="3"/>
      <c r="V792" s="2"/>
    </row>
    <row r="793" spans="21:22" ht="19.5" customHeight="1">
      <c r="U793" s="3"/>
      <c r="V793" s="2"/>
    </row>
    <row r="794" spans="21:22" ht="19.5" customHeight="1">
      <c r="U794" s="3"/>
      <c r="V794" s="2"/>
    </row>
    <row r="795" spans="21:22" ht="19.5" customHeight="1">
      <c r="U795" s="3"/>
      <c r="V795" s="2"/>
    </row>
    <row r="796" spans="21:22" ht="19.5" customHeight="1">
      <c r="U796" s="3"/>
      <c r="V796" s="2"/>
    </row>
    <row r="797" spans="21:22" ht="19.5" customHeight="1">
      <c r="U797" s="3"/>
      <c r="V797" s="2"/>
    </row>
    <row r="798" spans="21:22" ht="19.5" customHeight="1">
      <c r="U798" s="3"/>
      <c r="V798" s="2"/>
    </row>
    <row r="799" spans="21:22" ht="19.5" customHeight="1">
      <c r="U799" s="3"/>
      <c r="V799" s="2"/>
    </row>
    <row r="800" spans="21:22" ht="19.5" customHeight="1">
      <c r="U800" s="3"/>
      <c r="V800" s="2"/>
    </row>
    <row r="801" spans="21:22" ht="19.5" customHeight="1">
      <c r="U801" s="3"/>
      <c r="V801" s="2"/>
    </row>
    <row r="802" spans="21:22" ht="19.5" customHeight="1">
      <c r="U802" s="3"/>
      <c r="V802" s="2"/>
    </row>
    <row r="803" spans="21:22" ht="19.5" customHeight="1">
      <c r="U803" s="3"/>
      <c r="V803" s="2"/>
    </row>
    <row r="804" spans="21:22" ht="19.5" customHeight="1">
      <c r="U804" s="3"/>
      <c r="V804" s="2"/>
    </row>
    <row r="805" spans="21:22" ht="19.5" customHeight="1">
      <c r="U805" s="3"/>
      <c r="V805" s="2"/>
    </row>
    <row r="806" spans="21:22" ht="19.5" customHeight="1">
      <c r="U806" s="3"/>
      <c r="V806" s="2"/>
    </row>
    <row r="807" spans="21:22" ht="19.5" customHeight="1">
      <c r="U807" s="3"/>
      <c r="V807" s="2"/>
    </row>
    <row r="808" spans="21:22" ht="19.5" customHeight="1">
      <c r="U808" s="3"/>
      <c r="V808" s="2"/>
    </row>
    <row r="809" spans="21:22" ht="19.5" customHeight="1">
      <c r="U809" s="3"/>
      <c r="V809" s="2"/>
    </row>
    <row r="810" spans="21:22" ht="19.5" customHeight="1">
      <c r="U810" s="3"/>
      <c r="V810" s="2"/>
    </row>
    <row r="811" spans="21:22" ht="19.5" customHeight="1">
      <c r="U811" s="3"/>
      <c r="V811" s="2"/>
    </row>
    <row r="812" spans="21:22" ht="19.5" customHeight="1">
      <c r="U812" s="3"/>
      <c r="V812" s="2"/>
    </row>
    <row r="813" spans="21:22" ht="19.5" customHeight="1">
      <c r="U813" s="3"/>
      <c r="V813" s="2"/>
    </row>
    <row r="814" spans="21:22" ht="19.5" customHeight="1">
      <c r="U814" s="3"/>
      <c r="V814" s="2"/>
    </row>
    <row r="815" spans="21:22" ht="19.5" customHeight="1">
      <c r="U815" s="3"/>
      <c r="V815" s="2"/>
    </row>
    <row r="816" spans="21:22" ht="19.5" customHeight="1">
      <c r="U816" s="3"/>
      <c r="V816" s="2"/>
    </row>
    <row r="817" spans="21:22" ht="19.5" customHeight="1">
      <c r="U817" s="3"/>
      <c r="V817" s="2"/>
    </row>
    <row r="818" spans="21:22" ht="19.5" customHeight="1">
      <c r="U818" s="3"/>
      <c r="V818" s="2"/>
    </row>
    <row r="819" spans="21:22" ht="19.5" customHeight="1">
      <c r="U819" s="3"/>
      <c r="V819" s="2"/>
    </row>
    <row r="820" spans="21:22" ht="19.5" customHeight="1">
      <c r="U820" s="3"/>
      <c r="V820" s="2"/>
    </row>
    <row r="821" spans="21:22" ht="19.5" customHeight="1">
      <c r="U821" s="3"/>
      <c r="V821" s="2"/>
    </row>
    <row r="822" spans="21:22" ht="19.5" customHeight="1">
      <c r="U822" s="3"/>
      <c r="V822" s="2"/>
    </row>
    <row r="823" spans="21:22" ht="19.5" customHeight="1">
      <c r="U823" s="3"/>
      <c r="V823" s="2"/>
    </row>
    <row r="824" spans="21:22" ht="19.5" customHeight="1">
      <c r="U824" s="3"/>
      <c r="V824" s="2"/>
    </row>
    <row r="825" spans="21:22" ht="19.5" customHeight="1">
      <c r="U825" s="3"/>
      <c r="V825" s="2"/>
    </row>
    <row r="826" spans="21:22" ht="19.5" customHeight="1">
      <c r="U826" s="3"/>
      <c r="V826" s="2"/>
    </row>
    <row r="827" spans="21:22" ht="19.5" customHeight="1">
      <c r="U827" s="3"/>
      <c r="V827" s="2"/>
    </row>
    <row r="828" spans="21:22" ht="19.5" customHeight="1">
      <c r="U828" s="3"/>
      <c r="V828" s="2"/>
    </row>
    <row r="829" spans="21:22" ht="19.5" customHeight="1">
      <c r="U829" s="3"/>
      <c r="V829" s="2"/>
    </row>
    <row r="830" spans="21:22" ht="19.5" customHeight="1">
      <c r="U830" s="3"/>
      <c r="V830" s="2"/>
    </row>
    <row r="831" spans="21:22" ht="19.5" customHeight="1">
      <c r="U831" s="3"/>
      <c r="V831" s="2"/>
    </row>
    <row r="832" spans="21:22" ht="19.5" customHeight="1">
      <c r="U832" s="3"/>
      <c r="V832" s="2"/>
    </row>
    <row r="833" spans="21:22" ht="19.5" customHeight="1">
      <c r="U833" s="3"/>
      <c r="V833" s="2"/>
    </row>
    <row r="834" spans="21:22" ht="19.5" customHeight="1">
      <c r="U834" s="3"/>
      <c r="V834" s="2"/>
    </row>
    <row r="835" spans="21:22" ht="19.5" customHeight="1">
      <c r="U835" s="3"/>
      <c r="V835" s="2"/>
    </row>
    <row r="836" spans="21:22" ht="19.5" customHeight="1">
      <c r="U836" s="3"/>
      <c r="V836" s="2"/>
    </row>
    <row r="837" spans="21:22" ht="19.5" customHeight="1">
      <c r="U837" s="3"/>
      <c r="V837" s="2"/>
    </row>
    <row r="838" spans="21:22" ht="19.5" customHeight="1">
      <c r="U838" s="3"/>
      <c r="V838" s="2"/>
    </row>
    <row r="839" spans="21:22" ht="19.5" customHeight="1">
      <c r="U839" s="3"/>
      <c r="V839" s="2"/>
    </row>
    <row r="840" spans="21:22" ht="19.5" customHeight="1">
      <c r="U840" s="3"/>
      <c r="V840" s="2"/>
    </row>
    <row r="841" spans="21:22" ht="19.5" customHeight="1">
      <c r="U841" s="3"/>
      <c r="V841" s="2"/>
    </row>
    <row r="842" spans="21:22" ht="19.5" customHeight="1">
      <c r="U842" s="3"/>
      <c r="V842" s="2"/>
    </row>
    <row r="843" spans="21:22" ht="19.5" customHeight="1">
      <c r="U843" s="3"/>
      <c r="V843" s="2"/>
    </row>
    <row r="844" spans="21:22" ht="19.5" customHeight="1">
      <c r="U844" s="3"/>
      <c r="V844" s="2"/>
    </row>
    <row r="845" spans="21:22" ht="19.5" customHeight="1">
      <c r="U845" s="3"/>
      <c r="V845" s="2"/>
    </row>
    <row r="846" spans="21:22" ht="19.5" customHeight="1">
      <c r="U846" s="3"/>
      <c r="V846" s="2"/>
    </row>
    <row r="847" spans="21:22" ht="19.5" customHeight="1">
      <c r="U847" s="3"/>
      <c r="V847" s="2"/>
    </row>
    <row r="848" spans="21:22" ht="19.5" customHeight="1">
      <c r="U848" s="3"/>
      <c r="V848" s="2"/>
    </row>
    <row r="849" spans="21:22" ht="19.5" customHeight="1">
      <c r="U849" s="3"/>
      <c r="V849" s="2"/>
    </row>
    <row r="850" spans="21:22" ht="19.5" customHeight="1">
      <c r="U850" s="3"/>
      <c r="V850" s="2"/>
    </row>
    <row r="851" spans="21:22" ht="19.5" customHeight="1">
      <c r="U851" s="3"/>
      <c r="V851" s="2"/>
    </row>
    <row r="852" spans="21:22" ht="19.5" customHeight="1">
      <c r="U852" s="3"/>
      <c r="V852" s="2"/>
    </row>
    <row r="853" spans="21:22" ht="19.5" customHeight="1">
      <c r="U853" s="3"/>
      <c r="V853" s="2"/>
    </row>
    <row r="854" spans="21:22" ht="19.5" customHeight="1">
      <c r="U854" s="3"/>
      <c r="V854" s="2"/>
    </row>
    <row r="855" spans="21:22" ht="19.5" customHeight="1">
      <c r="U855" s="3"/>
      <c r="V855" s="2"/>
    </row>
    <row r="856" spans="21:22" ht="19.5" customHeight="1">
      <c r="U856" s="3"/>
      <c r="V856" s="2"/>
    </row>
    <row r="857" spans="21:22" ht="19.5" customHeight="1">
      <c r="U857" s="3"/>
      <c r="V857" s="2"/>
    </row>
    <row r="858" spans="21:22" ht="19.5" customHeight="1">
      <c r="U858" s="3"/>
      <c r="V858" s="2"/>
    </row>
    <row r="859" spans="21:22" ht="19.5" customHeight="1">
      <c r="U859" s="3"/>
      <c r="V859" s="2"/>
    </row>
    <row r="860" spans="21:22" ht="19.5" customHeight="1">
      <c r="U860" s="3"/>
      <c r="V860" s="2"/>
    </row>
    <row r="861" spans="21:22" ht="19.5" customHeight="1">
      <c r="U861" s="3"/>
      <c r="V861" s="2"/>
    </row>
    <row r="862" spans="21:22" ht="19.5" customHeight="1">
      <c r="U862" s="3"/>
      <c r="V862" s="2"/>
    </row>
    <row r="863" spans="21:22" ht="19.5" customHeight="1">
      <c r="U863" s="3"/>
      <c r="V863" s="2"/>
    </row>
    <row r="864" spans="21:22" ht="19.5" customHeight="1">
      <c r="U864" s="3"/>
      <c r="V864" s="2"/>
    </row>
    <row r="865" spans="21:22" ht="19.5" customHeight="1">
      <c r="U865" s="3"/>
      <c r="V865" s="2"/>
    </row>
    <row r="866" spans="21:22" ht="19.5" customHeight="1">
      <c r="U866" s="3"/>
      <c r="V866" s="2"/>
    </row>
    <row r="867" spans="21:22" ht="19.5" customHeight="1">
      <c r="U867" s="3"/>
      <c r="V867" s="2"/>
    </row>
    <row r="868" spans="21:22" ht="19.5" customHeight="1">
      <c r="U868" s="3"/>
      <c r="V868" s="2"/>
    </row>
    <row r="869" spans="21:22" ht="19.5" customHeight="1">
      <c r="U869" s="3"/>
      <c r="V869" s="2"/>
    </row>
    <row r="870" spans="21:22" ht="19.5" customHeight="1">
      <c r="U870" s="3"/>
      <c r="V870" s="2"/>
    </row>
    <row r="871" spans="21:22" ht="19.5" customHeight="1">
      <c r="U871" s="3"/>
      <c r="V871" s="2"/>
    </row>
    <row r="872" spans="21:22" ht="19.5" customHeight="1">
      <c r="U872" s="3"/>
      <c r="V872" s="2"/>
    </row>
    <row r="873" spans="21:22" ht="19.5" customHeight="1">
      <c r="U873" s="3"/>
      <c r="V873" s="2"/>
    </row>
    <row r="874" spans="21:22" ht="19.5" customHeight="1">
      <c r="U874" s="3"/>
      <c r="V874" s="2"/>
    </row>
    <row r="875" spans="21:22" ht="19.5" customHeight="1">
      <c r="U875" s="3"/>
      <c r="V875" s="2"/>
    </row>
    <row r="876" spans="21:22" ht="19.5" customHeight="1">
      <c r="U876" s="3"/>
      <c r="V876" s="2"/>
    </row>
    <row r="877" spans="21:22" ht="19.5" customHeight="1">
      <c r="U877" s="3"/>
      <c r="V877" s="2"/>
    </row>
    <row r="878" spans="21:22" ht="19.5" customHeight="1">
      <c r="U878" s="3"/>
      <c r="V878" s="2"/>
    </row>
    <row r="879" spans="21:22" ht="19.5" customHeight="1">
      <c r="U879" s="3"/>
      <c r="V879" s="2"/>
    </row>
    <row r="880" spans="21:22" ht="19.5" customHeight="1">
      <c r="U880" s="3"/>
      <c r="V880" s="2"/>
    </row>
    <row r="881" spans="21:22" ht="19.5" customHeight="1">
      <c r="U881" s="3"/>
      <c r="V881" s="2"/>
    </row>
    <row r="882" spans="21:22" ht="19.5" customHeight="1">
      <c r="U882" s="3"/>
      <c r="V882" s="2"/>
    </row>
    <row r="883" spans="21:22" ht="19.5" customHeight="1">
      <c r="U883" s="3"/>
      <c r="V883" s="2"/>
    </row>
    <row r="884" spans="21:22" ht="19.5" customHeight="1">
      <c r="U884" s="3"/>
      <c r="V884" s="2"/>
    </row>
    <row r="885" spans="21:22" ht="19.5" customHeight="1">
      <c r="U885" s="3"/>
      <c r="V885" s="2"/>
    </row>
    <row r="886" spans="21:22" ht="19.5" customHeight="1">
      <c r="U886" s="3"/>
      <c r="V886" s="2"/>
    </row>
    <row r="887" spans="21:22" ht="19.5" customHeight="1">
      <c r="U887" s="3"/>
      <c r="V887" s="2"/>
    </row>
    <row r="888" spans="21:22" ht="19.5" customHeight="1">
      <c r="U888" s="3"/>
      <c r="V888" s="2"/>
    </row>
    <row r="889" spans="21:22" ht="19.5" customHeight="1">
      <c r="U889" s="3"/>
      <c r="V889" s="2"/>
    </row>
    <row r="890" spans="21:22" ht="19.5" customHeight="1">
      <c r="U890" s="3"/>
      <c r="V890" s="2"/>
    </row>
    <row r="891" spans="21:22" ht="19.5" customHeight="1">
      <c r="U891" s="3"/>
      <c r="V891" s="2"/>
    </row>
    <row r="892" spans="21:22" ht="19.5" customHeight="1">
      <c r="U892" s="3"/>
      <c r="V892" s="2"/>
    </row>
    <row r="893" spans="21:22" ht="19.5" customHeight="1">
      <c r="U893" s="3"/>
      <c r="V893" s="2"/>
    </row>
    <row r="894" spans="21:22" ht="19.5" customHeight="1">
      <c r="U894" s="3"/>
      <c r="V894" s="2"/>
    </row>
    <row r="895" spans="21:22" ht="19.5" customHeight="1">
      <c r="U895" s="3"/>
      <c r="V895" s="2"/>
    </row>
    <row r="896" spans="21:22" ht="19.5" customHeight="1">
      <c r="U896" s="3"/>
      <c r="V896" s="2"/>
    </row>
    <row r="897" spans="21:22" ht="19.5" customHeight="1">
      <c r="U897" s="3"/>
      <c r="V897" s="2"/>
    </row>
    <row r="898" spans="21:22" ht="19.5" customHeight="1">
      <c r="U898" s="3"/>
      <c r="V898" s="2"/>
    </row>
    <row r="899" spans="21:22" ht="19.5" customHeight="1">
      <c r="U899" s="3"/>
      <c r="V899" s="2"/>
    </row>
    <row r="900" spans="21:22" ht="19.5" customHeight="1">
      <c r="U900" s="3"/>
      <c r="V900" s="2"/>
    </row>
    <row r="901" spans="21:22" ht="19.5" customHeight="1">
      <c r="U901" s="3"/>
      <c r="V901" s="2"/>
    </row>
    <row r="902" spans="21:22" ht="19.5" customHeight="1">
      <c r="U902" s="3"/>
      <c r="V902" s="2"/>
    </row>
    <row r="903" spans="21:22" ht="19.5" customHeight="1">
      <c r="U903" s="3"/>
      <c r="V903" s="2"/>
    </row>
    <row r="904" spans="21:22" ht="19.5" customHeight="1">
      <c r="U904" s="3"/>
      <c r="V904" s="2"/>
    </row>
    <row r="905" spans="21:22" ht="19.5" customHeight="1">
      <c r="U905" s="3"/>
      <c r="V905" s="2"/>
    </row>
    <row r="906" spans="21:22" ht="19.5" customHeight="1">
      <c r="U906" s="3"/>
      <c r="V906" s="2"/>
    </row>
    <row r="907" spans="21:22" ht="19.5" customHeight="1">
      <c r="U907" s="3"/>
      <c r="V907" s="2"/>
    </row>
    <row r="908" spans="21:22" ht="19.5" customHeight="1">
      <c r="U908" s="3"/>
      <c r="V908" s="2"/>
    </row>
    <row r="909" spans="21:22" ht="19.5" customHeight="1">
      <c r="U909" s="3"/>
      <c r="V909" s="2"/>
    </row>
    <row r="910" spans="21:22" ht="19.5" customHeight="1">
      <c r="U910" s="3"/>
      <c r="V910" s="2"/>
    </row>
    <row r="911" spans="21:22" ht="19.5" customHeight="1">
      <c r="U911" s="3"/>
      <c r="V911" s="2"/>
    </row>
    <row r="912" spans="21:22" ht="19.5" customHeight="1">
      <c r="U912" s="3"/>
      <c r="V912" s="2"/>
    </row>
    <row r="913" spans="21:22" ht="19.5" customHeight="1">
      <c r="U913" s="3"/>
      <c r="V913" s="2"/>
    </row>
    <row r="914" spans="21:22" ht="19.5" customHeight="1">
      <c r="U914" s="3"/>
      <c r="V914" s="2"/>
    </row>
    <row r="915" spans="21:22" ht="19.5" customHeight="1">
      <c r="U915" s="3"/>
      <c r="V915" s="2"/>
    </row>
    <row r="916" spans="21:22" ht="19.5" customHeight="1">
      <c r="U916" s="3"/>
      <c r="V916" s="2"/>
    </row>
    <row r="917" spans="21:22" ht="19.5" customHeight="1">
      <c r="U917" s="3"/>
      <c r="V917" s="2"/>
    </row>
    <row r="918" spans="21:22" ht="19.5" customHeight="1">
      <c r="U918" s="3"/>
      <c r="V918" s="2"/>
    </row>
    <row r="919" spans="21:22" ht="19.5" customHeight="1">
      <c r="U919" s="3"/>
      <c r="V919" s="2"/>
    </row>
    <row r="920" spans="21:22" ht="19.5" customHeight="1">
      <c r="U920" s="3"/>
      <c r="V920" s="2"/>
    </row>
    <row r="921" spans="21:22" ht="19.5" customHeight="1">
      <c r="U921" s="3"/>
      <c r="V921" s="2"/>
    </row>
    <row r="922" spans="21:22" ht="19.5" customHeight="1">
      <c r="U922" s="3"/>
      <c r="V922" s="2"/>
    </row>
    <row r="923" spans="21:22" ht="19.5" customHeight="1">
      <c r="U923" s="3"/>
      <c r="V923" s="2"/>
    </row>
    <row r="924" spans="21:22" ht="19.5" customHeight="1">
      <c r="U924" s="3"/>
      <c r="V924" s="2"/>
    </row>
    <row r="925" spans="21:22" ht="19.5" customHeight="1">
      <c r="U925" s="3"/>
      <c r="V925" s="2"/>
    </row>
    <row r="926" spans="21:22" ht="19.5" customHeight="1">
      <c r="U926" s="3"/>
      <c r="V926" s="2"/>
    </row>
    <row r="927" spans="21:22" ht="19.5" customHeight="1">
      <c r="U927" s="3"/>
      <c r="V927" s="2"/>
    </row>
    <row r="928" spans="21:22" ht="19.5" customHeight="1">
      <c r="U928" s="3"/>
      <c r="V928" s="2"/>
    </row>
    <row r="929" spans="21:22" ht="19.5" customHeight="1">
      <c r="U929" s="3"/>
      <c r="V929" s="2"/>
    </row>
    <row r="930" spans="21:22" ht="19.5" customHeight="1">
      <c r="U930" s="3"/>
      <c r="V930" s="2"/>
    </row>
    <row r="931" spans="21:22" ht="19.5" customHeight="1">
      <c r="U931" s="3"/>
      <c r="V931" s="2"/>
    </row>
    <row r="932" spans="21:22" ht="19.5" customHeight="1">
      <c r="U932" s="3"/>
      <c r="V932" s="2"/>
    </row>
    <row r="933" spans="21:22" ht="19.5" customHeight="1">
      <c r="U933" s="3"/>
      <c r="V933" s="2"/>
    </row>
    <row r="934" spans="21:22" ht="19.5" customHeight="1">
      <c r="U934" s="3"/>
      <c r="V934" s="2"/>
    </row>
    <row r="935" spans="21:22" ht="19.5" customHeight="1">
      <c r="U935" s="3"/>
      <c r="V935" s="2"/>
    </row>
    <row r="936" spans="21:22" ht="19.5" customHeight="1">
      <c r="U936" s="3"/>
      <c r="V936" s="2"/>
    </row>
    <row r="937" spans="21:22" ht="19.5" customHeight="1">
      <c r="U937" s="3"/>
      <c r="V937" s="2"/>
    </row>
    <row r="938" spans="21:22" ht="19.5" customHeight="1">
      <c r="U938" s="3"/>
      <c r="V938" s="2"/>
    </row>
    <row r="939" spans="21:22" ht="19.5" customHeight="1">
      <c r="U939" s="3"/>
      <c r="V939" s="2"/>
    </row>
    <row r="940" spans="21:22" ht="19.5" customHeight="1">
      <c r="U940" s="3"/>
      <c r="V940" s="2"/>
    </row>
    <row r="941" spans="21:22" ht="19.5" customHeight="1">
      <c r="U941" s="3"/>
      <c r="V941" s="2"/>
    </row>
    <row r="942" spans="21:22" ht="19.5" customHeight="1">
      <c r="U942" s="3"/>
      <c r="V942" s="2"/>
    </row>
    <row r="943" spans="21:22" ht="19.5" customHeight="1">
      <c r="U943" s="3"/>
      <c r="V943" s="2"/>
    </row>
    <row r="944" spans="21:22" ht="19.5" customHeight="1">
      <c r="U944" s="3"/>
      <c r="V944" s="2"/>
    </row>
    <row r="945" spans="21:22" ht="19.5" customHeight="1">
      <c r="U945" s="3"/>
      <c r="V945" s="2"/>
    </row>
    <row r="946" spans="21:22" ht="19.5" customHeight="1">
      <c r="U946" s="3"/>
      <c r="V946" s="2"/>
    </row>
    <row r="947" spans="21:22" ht="19.5" customHeight="1">
      <c r="U947" s="3"/>
      <c r="V947" s="2"/>
    </row>
    <row r="948" spans="21:22" ht="19.5" customHeight="1">
      <c r="U948" s="3"/>
      <c r="V948" s="2"/>
    </row>
    <row r="949" spans="21:22" ht="19.5" customHeight="1">
      <c r="U949" s="3"/>
      <c r="V949" s="2"/>
    </row>
    <row r="950" spans="21:22" ht="19.5" customHeight="1">
      <c r="U950" s="3"/>
      <c r="V950" s="2"/>
    </row>
    <row r="951" spans="21:22" ht="19.5" customHeight="1">
      <c r="U951" s="3"/>
      <c r="V951" s="2"/>
    </row>
    <row r="952" spans="21:22" ht="19.5" customHeight="1">
      <c r="U952" s="3"/>
      <c r="V952" s="2"/>
    </row>
    <row r="953" spans="21:22" ht="19.5" customHeight="1">
      <c r="U953" s="3"/>
      <c r="V953" s="2"/>
    </row>
    <row r="954" spans="21:22" ht="19.5" customHeight="1">
      <c r="U954" s="3"/>
      <c r="V954" s="2"/>
    </row>
    <row r="955" spans="21:22" ht="19.5" customHeight="1">
      <c r="U955" s="3"/>
      <c r="V955" s="2"/>
    </row>
    <row r="956" spans="21:22" ht="19.5" customHeight="1">
      <c r="U956" s="3"/>
      <c r="V956" s="2"/>
    </row>
    <row r="957" spans="21:22" ht="19.5" customHeight="1">
      <c r="U957" s="3"/>
      <c r="V957" s="2"/>
    </row>
    <row r="958" spans="21:22" ht="19.5" customHeight="1">
      <c r="U958" s="3"/>
      <c r="V958" s="2"/>
    </row>
    <row r="959" spans="21:22" ht="19.5" customHeight="1">
      <c r="U959" s="3"/>
      <c r="V959" s="2"/>
    </row>
    <row r="960" spans="21:22" ht="19.5" customHeight="1">
      <c r="U960" s="3"/>
      <c r="V960" s="2"/>
    </row>
    <row r="961" spans="21:22" ht="19.5" customHeight="1">
      <c r="U961" s="3"/>
      <c r="V961" s="2"/>
    </row>
    <row r="962" spans="21:22" ht="19.5" customHeight="1">
      <c r="U962" s="3"/>
      <c r="V962" s="2"/>
    </row>
    <row r="963" spans="21:22" ht="19.5" customHeight="1">
      <c r="U963" s="3"/>
      <c r="V963" s="2"/>
    </row>
    <row r="964" spans="21:22" ht="19.5" customHeight="1">
      <c r="U964" s="3"/>
      <c r="V964" s="2"/>
    </row>
    <row r="965" spans="21:22" ht="19.5" customHeight="1">
      <c r="U965" s="3"/>
      <c r="V965" s="2"/>
    </row>
    <row r="966" spans="21:22" ht="19.5" customHeight="1">
      <c r="U966" s="3"/>
      <c r="V966" s="2"/>
    </row>
    <row r="967" spans="21:22" ht="19.5" customHeight="1">
      <c r="U967" s="3"/>
      <c r="V967" s="2"/>
    </row>
    <row r="968" spans="21:22" ht="19.5" customHeight="1">
      <c r="U968" s="3"/>
      <c r="V968" s="2"/>
    </row>
    <row r="969" spans="21:22" ht="19.5" customHeight="1">
      <c r="U969" s="3"/>
      <c r="V969" s="2"/>
    </row>
    <row r="970" spans="21:22" ht="19.5" customHeight="1">
      <c r="U970" s="3"/>
      <c r="V970" s="2"/>
    </row>
    <row r="971" spans="21:22" ht="19.5" customHeight="1">
      <c r="U971" s="3"/>
      <c r="V971" s="2"/>
    </row>
    <row r="972" spans="21:22" ht="19.5" customHeight="1">
      <c r="U972" s="3"/>
      <c r="V972" s="2"/>
    </row>
    <row r="973" spans="21:22" ht="19.5" customHeight="1">
      <c r="U973" s="3"/>
      <c r="V973" s="2"/>
    </row>
    <row r="974" spans="21:22" ht="19.5" customHeight="1">
      <c r="U974" s="3"/>
      <c r="V974" s="2"/>
    </row>
    <row r="975" spans="21:22" ht="19.5" customHeight="1">
      <c r="U975" s="3"/>
      <c r="V975" s="2"/>
    </row>
    <row r="976" spans="21:22" ht="19.5" customHeight="1">
      <c r="U976" s="3"/>
      <c r="V976" s="2"/>
    </row>
    <row r="977" spans="21:22" ht="19.5" customHeight="1">
      <c r="U977" s="3"/>
      <c r="V977" s="2"/>
    </row>
    <row r="978" spans="21:22" ht="19.5" customHeight="1">
      <c r="U978" s="3"/>
      <c r="V978" s="2"/>
    </row>
    <row r="979" spans="21:22" ht="19.5" customHeight="1">
      <c r="U979" s="3"/>
      <c r="V979" s="2"/>
    </row>
    <row r="980" spans="21:22" ht="19.5" customHeight="1">
      <c r="U980" s="3"/>
      <c r="V980" s="2"/>
    </row>
    <row r="981" spans="21:22" ht="19.5" customHeight="1">
      <c r="U981" s="3"/>
      <c r="V981" s="2"/>
    </row>
    <row r="982" spans="21:22" ht="19.5" customHeight="1">
      <c r="U982" s="3"/>
      <c r="V982" s="2"/>
    </row>
    <row r="983" spans="21:22" ht="19.5" customHeight="1">
      <c r="U983" s="3"/>
      <c r="V983" s="2"/>
    </row>
    <row r="984" spans="21:22" ht="19.5" customHeight="1">
      <c r="U984" s="3"/>
      <c r="V984" s="2"/>
    </row>
    <row r="985" spans="21:22" ht="19.5" customHeight="1">
      <c r="U985" s="3"/>
      <c r="V985" s="2"/>
    </row>
    <row r="986" spans="21:22" ht="19.5" customHeight="1">
      <c r="U986" s="3"/>
      <c r="V986" s="2"/>
    </row>
    <row r="987" spans="21:22" ht="19.5" customHeight="1">
      <c r="U987" s="3"/>
      <c r="V987" s="2"/>
    </row>
    <row r="988" spans="21:22" ht="19.5" customHeight="1">
      <c r="U988" s="3"/>
      <c r="V988" s="2"/>
    </row>
    <row r="989" spans="21:22" ht="19.5" customHeight="1">
      <c r="U989" s="3"/>
      <c r="V989" s="2"/>
    </row>
    <row r="990" spans="21:22" ht="19.5" customHeight="1">
      <c r="U990" s="3"/>
      <c r="V990" s="2"/>
    </row>
    <row r="991" spans="21:22" ht="19.5" customHeight="1">
      <c r="U991" s="3"/>
      <c r="V991" s="2"/>
    </row>
    <row r="992" spans="21:22" ht="19.5" customHeight="1">
      <c r="U992" s="3"/>
      <c r="V992" s="2"/>
    </row>
    <row r="993" spans="21:22" ht="19.5" customHeight="1">
      <c r="U993" s="3"/>
      <c r="V993" s="2"/>
    </row>
    <row r="994" spans="21:22" ht="19.5" customHeight="1">
      <c r="U994" s="3"/>
      <c r="V994" s="2"/>
    </row>
    <row r="995" spans="21:22" ht="19.5" customHeight="1">
      <c r="U995" s="3"/>
      <c r="V995" s="2"/>
    </row>
    <row r="996" spans="21:22" ht="19.5" customHeight="1">
      <c r="U996" s="3"/>
      <c r="V996" s="2"/>
    </row>
    <row r="997" spans="21:22" ht="19.5" customHeight="1">
      <c r="U997" s="3"/>
      <c r="V997" s="2"/>
    </row>
    <row r="998" spans="21:22" ht="19.5" customHeight="1">
      <c r="U998" s="3"/>
      <c r="V998" s="2"/>
    </row>
    <row r="999" spans="21:22" ht="19.5" customHeight="1">
      <c r="U999" s="3"/>
      <c r="V999" s="2"/>
    </row>
    <row r="1000" spans="21:22" ht="19.5" customHeight="1">
      <c r="U1000" s="3"/>
      <c r="V1000" s="2"/>
    </row>
    <row r="1001" spans="21:22" ht="19.5" customHeight="1">
      <c r="U1001" s="3"/>
      <c r="V1001" s="2"/>
    </row>
    <row r="1002" spans="21:22" ht="19.5" customHeight="1">
      <c r="U1002" s="3"/>
      <c r="V1002" s="2"/>
    </row>
    <row r="1003" spans="21:22" ht="19.5" customHeight="1">
      <c r="U1003" s="3"/>
      <c r="V1003" s="2"/>
    </row>
    <row r="1004" spans="21:22" ht="19.5" customHeight="1">
      <c r="U1004" s="3"/>
      <c r="V1004" s="2"/>
    </row>
    <row r="1005" spans="21:22" ht="19.5" customHeight="1">
      <c r="U1005" s="3"/>
      <c r="V1005" s="2"/>
    </row>
    <row r="1006" spans="21:22" ht="19.5" customHeight="1">
      <c r="U1006" s="3"/>
      <c r="V1006" s="2"/>
    </row>
    <row r="1007" spans="21:22" ht="19.5" customHeight="1">
      <c r="U1007" s="3"/>
      <c r="V1007" s="2"/>
    </row>
    <row r="1008" spans="21:22" ht="19.5" customHeight="1">
      <c r="U1008" s="3"/>
      <c r="V1008" s="2"/>
    </row>
    <row r="1009" spans="21:22" ht="19.5" customHeight="1">
      <c r="U1009" s="3"/>
      <c r="V1009" s="2"/>
    </row>
    <row r="1010" spans="21:22" ht="19.5" customHeight="1">
      <c r="U1010" s="3"/>
      <c r="V1010" s="2"/>
    </row>
    <row r="1011" spans="21:22" ht="19.5" customHeight="1">
      <c r="U1011" s="3"/>
      <c r="V1011" s="2"/>
    </row>
    <row r="1012" spans="21:22" ht="19.5" customHeight="1">
      <c r="U1012" s="3"/>
      <c r="V1012" s="2"/>
    </row>
    <row r="1013" spans="21:22" ht="19.5" customHeight="1">
      <c r="U1013" s="3"/>
      <c r="V1013" s="2"/>
    </row>
    <row r="1014" spans="21:22" ht="19.5" customHeight="1">
      <c r="U1014" s="3"/>
      <c r="V1014" s="2"/>
    </row>
    <row r="1015" spans="21:22" ht="19.5" customHeight="1">
      <c r="U1015" s="3"/>
      <c r="V1015" s="2"/>
    </row>
    <row r="1016" spans="21:22" ht="19.5" customHeight="1">
      <c r="U1016" s="3"/>
      <c r="V1016" s="2"/>
    </row>
    <row r="1017" spans="21:22" ht="19.5" customHeight="1">
      <c r="U1017" s="3"/>
      <c r="V1017" s="2"/>
    </row>
    <row r="1018" spans="21:22" ht="19.5" customHeight="1">
      <c r="U1018" s="3"/>
      <c r="V1018" s="2"/>
    </row>
    <row r="1019" spans="21:22" ht="19.5" customHeight="1">
      <c r="U1019" s="3"/>
      <c r="V1019" s="2"/>
    </row>
    <row r="1020" spans="21:22" ht="19.5" customHeight="1">
      <c r="U1020" s="3"/>
      <c r="V1020" s="2"/>
    </row>
    <row r="1021" spans="21:22" ht="19.5" customHeight="1">
      <c r="U1021" s="3"/>
      <c r="V1021" s="2"/>
    </row>
    <row r="1022" spans="21:22" ht="19.5" customHeight="1">
      <c r="U1022" s="3"/>
      <c r="V1022" s="2"/>
    </row>
    <row r="1023" spans="21:22" ht="19.5" customHeight="1">
      <c r="U1023" s="3"/>
      <c r="V1023" s="2"/>
    </row>
    <row r="1024" spans="21:22" ht="19.5" customHeight="1">
      <c r="U1024" s="3"/>
      <c r="V1024" s="2"/>
    </row>
    <row r="1025" spans="21:22" ht="19.5" customHeight="1">
      <c r="U1025" s="3"/>
      <c r="V1025" s="2"/>
    </row>
    <row r="1026" spans="21:22" ht="19.5" customHeight="1">
      <c r="U1026" s="3"/>
      <c r="V1026" s="2"/>
    </row>
    <row r="1027" spans="21:22" ht="19.5" customHeight="1">
      <c r="U1027" s="3"/>
      <c r="V1027" s="2"/>
    </row>
    <row r="1028" spans="21:22" ht="19.5" customHeight="1">
      <c r="U1028" s="3"/>
      <c r="V1028" s="2"/>
    </row>
    <row r="1029" spans="21:22" ht="19.5" customHeight="1">
      <c r="U1029" s="3"/>
      <c r="V1029" s="2"/>
    </row>
    <row r="1030" spans="21:22" ht="19.5" customHeight="1">
      <c r="U1030" s="3"/>
      <c r="V1030" s="2"/>
    </row>
    <row r="1031" spans="21:22" ht="19.5" customHeight="1">
      <c r="U1031" s="3"/>
      <c r="V1031" s="2"/>
    </row>
    <row r="1032" spans="21:22" ht="19.5" customHeight="1">
      <c r="U1032" s="3"/>
      <c r="V1032" s="2"/>
    </row>
    <row r="1033" spans="21:22" ht="19.5" customHeight="1">
      <c r="U1033" s="3"/>
      <c r="V1033" s="2"/>
    </row>
    <row r="1034" spans="21:22" ht="19.5" customHeight="1">
      <c r="U1034" s="3"/>
      <c r="V1034" s="2"/>
    </row>
    <row r="1035" spans="21:22" ht="19.5" customHeight="1">
      <c r="U1035" s="3"/>
      <c r="V1035" s="2"/>
    </row>
    <row r="1036" spans="21:22" ht="19.5" customHeight="1">
      <c r="U1036" s="3"/>
      <c r="V1036" s="2"/>
    </row>
    <row r="1037" spans="21:22" ht="19.5" customHeight="1">
      <c r="U1037" s="3"/>
      <c r="V1037" s="2"/>
    </row>
    <row r="1038" spans="21:22" ht="19.5" customHeight="1">
      <c r="U1038" s="3"/>
      <c r="V1038" s="2"/>
    </row>
    <row r="1039" spans="21:22" ht="19.5" customHeight="1">
      <c r="U1039" s="3"/>
      <c r="V1039" s="2"/>
    </row>
    <row r="1040" spans="21:22" ht="19.5" customHeight="1">
      <c r="U1040" s="3"/>
      <c r="V1040" s="2"/>
    </row>
    <row r="1041" spans="21:22" ht="19.5" customHeight="1">
      <c r="U1041" s="3"/>
      <c r="V1041" s="2"/>
    </row>
    <row r="1042" spans="21:22" ht="19.5" customHeight="1">
      <c r="U1042" s="3"/>
      <c r="V1042" s="2"/>
    </row>
    <row r="1043" spans="21:22" ht="19.5" customHeight="1">
      <c r="U1043" s="3"/>
      <c r="V1043" s="2"/>
    </row>
    <row r="1044" spans="21:22" ht="19.5" customHeight="1">
      <c r="U1044" s="3"/>
      <c r="V1044" s="2"/>
    </row>
    <row r="1045" spans="21:22" ht="19.5" customHeight="1">
      <c r="U1045" s="3"/>
      <c r="V1045" s="2"/>
    </row>
    <row r="1046" spans="21:22" ht="19.5" customHeight="1">
      <c r="U1046" s="3"/>
      <c r="V1046" s="2"/>
    </row>
    <row r="1047" spans="21:22" ht="19.5" customHeight="1">
      <c r="U1047" s="3"/>
      <c r="V1047" s="2"/>
    </row>
    <row r="1048" spans="21:22" ht="19.5" customHeight="1">
      <c r="U1048" s="3"/>
      <c r="V1048" s="2"/>
    </row>
    <row r="1049" spans="21:22" ht="19.5" customHeight="1">
      <c r="U1049" s="3"/>
      <c r="V1049" s="2"/>
    </row>
    <row r="1050" spans="21:22" ht="19.5" customHeight="1">
      <c r="U1050" s="3"/>
      <c r="V1050" s="2"/>
    </row>
    <row r="1051" spans="21:22" ht="19.5" customHeight="1">
      <c r="U1051" s="3"/>
      <c r="V1051" s="2"/>
    </row>
    <row r="1052" spans="21:22" ht="19.5" customHeight="1">
      <c r="U1052" s="3"/>
      <c r="V1052" s="2"/>
    </row>
    <row r="1053" spans="21:22" ht="19.5" customHeight="1">
      <c r="U1053" s="3"/>
      <c r="V1053" s="2"/>
    </row>
    <row r="1054" spans="21:22" ht="19.5" customHeight="1">
      <c r="U1054" s="3"/>
      <c r="V1054" s="2"/>
    </row>
    <row r="1055" spans="21:22" ht="19.5" customHeight="1">
      <c r="U1055" s="3"/>
      <c r="V1055" s="2"/>
    </row>
    <row r="1056" spans="21:22" ht="19.5" customHeight="1">
      <c r="U1056" s="3"/>
      <c r="V1056" s="2"/>
    </row>
  </sheetData>
  <mergeCells count="1251">
    <mergeCell ref="Q104:S104"/>
    <mergeCell ref="A99:B99"/>
    <mergeCell ref="Q97:S97"/>
    <mergeCell ref="A98:B98"/>
    <mergeCell ref="Q98:S98"/>
    <mergeCell ref="C98:E98"/>
    <mergeCell ref="F98:G98"/>
    <mergeCell ref="C99:E99"/>
    <mergeCell ref="F99:G99"/>
    <mergeCell ref="H99:N99"/>
    <mergeCell ref="O99:P99"/>
    <mergeCell ref="Q99:S99"/>
    <mergeCell ref="Q102:S102"/>
    <mergeCell ref="C102:E102"/>
    <mergeCell ref="F102:G102"/>
    <mergeCell ref="H98:N98"/>
    <mergeCell ref="O98:P98"/>
    <mergeCell ref="A97:B97"/>
    <mergeCell ref="C97:E97"/>
    <mergeCell ref="F97:G97"/>
    <mergeCell ref="H97:N97"/>
    <mergeCell ref="O97:P97"/>
    <mergeCell ref="Q100:S100"/>
    <mergeCell ref="H102:N102"/>
    <mergeCell ref="O102:P102"/>
    <mergeCell ref="A101:B101"/>
    <mergeCell ref="C101:E101"/>
    <mergeCell ref="F101:G101"/>
    <mergeCell ref="H101:N101"/>
    <mergeCell ref="O101:P101"/>
    <mergeCell ref="Q101:S101"/>
    <mergeCell ref="A102:B102"/>
    <mergeCell ref="A100:B100"/>
    <mergeCell ref="C100:E100"/>
    <mergeCell ref="F100:G100"/>
    <mergeCell ref="H100:N100"/>
    <mergeCell ref="O100:P100"/>
    <mergeCell ref="H106:N106"/>
    <mergeCell ref="O106:P106"/>
    <mergeCell ref="A105:B105"/>
    <mergeCell ref="C105:E105"/>
    <mergeCell ref="F105:G105"/>
    <mergeCell ref="H105:N105"/>
    <mergeCell ref="O105:P105"/>
    <mergeCell ref="A104:B104"/>
    <mergeCell ref="C104:E104"/>
    <mergeCell ref="F104:G104"/>
    <mergeCell ref="H104:N104"/>
    <mergeCell ref="O104:P104"/>
    <mergeCell ref="F109:G109"/>
    <mergeCell ref="H109:N109"/>
    <mergeCell ref="O109:P109"/>
    <mergeCell ref="H107:N107"/>
    <mergeCell ref="O107:P107"/>
    <mergeCell ref="Q107:S107"/>
    <mergeCell ref="A107:B107"/>
    <mergeCell ref="A108:B108"/>
    <mergeCell ref="C108:E108"/>
    <mergeCell ref="F108:G108"/>
    <mergeCell ref="H108:N108"/>
    <mergeCell ref="O108:P108"/>
    <mergeCell ref="Q108:S108"/>
    <mergeCell ref="Q105:S105"/>
    <mergeCell ref="A106:B106"/>
    <mergeCell ref="Q106:S106"/>
    <mergeCell ref="C106:E106"/>
    <mergeCell ref="F106:G106"/>
    <mergeCell ref="Q88:S88"/>
    <mergeCell ref="A89:B89"/>
    <mergeCell ref="A90:B90"/>
    <mergeCell ref="C90:E90"/>
    <mergeCell ref="F90:G90"/>
    <mergeCell ref="H90:N90"/>
    <mergeCell ref="O90:P90"/>
    <mergeCell ref="Q90:S90"/>
    <mergeCell ref="A114:B114"/>
    <mergeCell ref="C114:E114"/>
    <mergeCell ref="H89:N89"/>
    <mergeCell ref="O89:P89"/>
    <mergeCell ref="A88:B88"/>
    <mergeCell ref="C88:E88"/>
    <mergeCell ref="F88:G88"/>
    <mergeCell ref="H88:N88"/>
    <mergeCell ref="O88:P88"/>
    <mergeCell ref="A91:B91"/>
    <mergeCell ref="H111:N111"/>
    <mergeCell ref="O111:P111"/>
    <mergeCell ref="Q111:S111"/>
    <mergeCell ref="O114:P114"/>
    <mergeCell ref="Q114:S114"/>
    <mergeCell ref="A111:B111"/>
    <mergeCell ref="A113:B113"/>
    <mergeCell ref="C113:G113"/>
    <mergeCell ref="H113:P113"/>
    <mergeCell ref="Q113:T113"/>
    <mergeCell ref="A94:B94"/>
    <mergeCell ref="C94:E94"/>
    <mergeCell ref="F94:G94"/>
    <mergeCell ref="A95:B95"/>
    <mergeCell ref="C95:E95"/>
    <mergeCell ref="C111:E111"/>
    <mergeCell ref="F111:G111"/>
    <mergeCell ref="C107:E107"/>
    <mergeCell ref="F107:G107"/>
    <mergeCell ref="A103:B103"/>
    <mergeCell ref="A92:B92"/>
    <mergeCell ref="C92:E92"/>
    <mergeCell ref="F92:G92"/>
    <mergeCell ref="C93:E93"/>
    <mergeCell ref="F93:G93"/>
    <mergeCell ref="A93:B93"/>
    <mergeCell ref="C96:E96"/>
    <mergeCell ref="F96:G96"/>
    <mergeCell ref="H96:N96"/>
    <mergeCell ref="O96:P96"/>
    <mergeCell ref="Q96:S96"/>
    <mergeCell ref="F95:G95"/>
    <mergeCell ref="Q109:S109"/>
    <mergeCell ref="A110:B110"/>
    <mergeCell ref="Q110:S110"/>
    <mergeCell ref="C110:E110"/>
    <mergeCell ref="F110:G110"/>
    <mergeCell ref="C103:E103"/>
    <mergeCell ref="F103:G103"/>
    <mergeCell ref="H103:N103"/>
    <mergeCell ref="O103:P103"/>
    <mergeCell ref="Q103:S103"/>
    <mergeCell ref="H110:N110"/>
    <mergeCell ref="O110:P110"/>
    <mergeCell ref="A109:B109"/>
    <mergeCell ref="C109:E109"/>
    <mergeCell ref="C91:E91"/>
    <mergeCell ref="F91:G91"/>
    <mergeCell ref="Q91:S91"/>
    <mergeCell ref="H93:N93"/>
    <mergeCell ref="H91:N91"/>
    <mergeCell ref="O91:P91"/>
    <mergeCell ref="H92:N92"/>
    <mergeCell ref="O92:P92"/>
    <mergeCell ref="Q92:S92"/>
    <mergeCell ref="O93:P93"/>
    <mergeCell ref="Q93:S93"/>
    <mergeCell ref="A118:B118"/>
    <mergeCell ref="Q118:S118"/>
    <mergeCell ref="C118:E118"/>
    <mergeCell ref="H94:N94"/>
    <mergeCell ref="O94:P94"/>
    <mergeCell ref="Q94:S94"/>
    <mergeCell ref="H95:N95"/>
    <mergeCell ref="O95:P95"/>
    <mergeCell ref="Q95:S95"/>
    <mergeCell ref="A96:B96"/>
    <mergeCell ref="A117:B117"/>
    <mergeCell ref="C117:E117"/>
    <mergeCell ref="F117:G117"/>
    <mergeCell ref="H117:N117"/>
    <mergeCell ref="O117:P117"/>
    <mergeCell ref="Q117:S117"/>
    <mergeCell ref="Q115:S115"/>
    <mergeCell ref="A115:B115"/>
    <mergeCell ref="A116:B116"/>
    <mergeCell ref="C116:E116"/>
    <mergeCell ref="F116:G116"/>
    <mergeCell ref="H116:N116"/>
    <mergeCell ref="O116:P116"/>
    <mergeCell ref="Q116:S116"/>
    <mergeCell ref="F114:G114"/>
    <mergeCell ref="H114:N114"/>
    <mergeCell ref="C115:E115"/>
    <mergeCell ref="F115:G115"/>
    <mergeCell ref="H115:N115"/>
    <mergeCell ref="O115:P115"/>
    <mergeCell ref="Q122:S122"/>
    <mergeCell ref="C122:E122"/>
    <mergeCell ref="F122:G122"/>
    <mergeCell ref="A128:B128"/>
    <mergeCell ref="A129:B129"/>
    <mergeCell ref="C129:E129"/>
    <mergeCell ref="F129:G129"/>
    <mergeCell ref="H129:N129"/>
    <mergeCell ref="O129:P129"/>
    <mergeCell ref="Q129:S129"/>
    <mergeCell ref="Q120:S120"/>
    <mergeCell ref="H122:N122"/>
    <mergeCell ref="O122:P122"/>
    <mergeCell ref="A121:B121"/>
    <mergeCell ref="C121:E121"/>
    <mergeCell ref="F121:G121"/>
    <mergeCell ref="H121:N121"/>
    <mergeCell ref="O121:P121"/>
    <mergeCell ref="Q121:S121"/>
    <mergeCell ref="A122:B122"/>
    <mergeCell ref="A119:B119"/>
    <mergeCell ref="A120:B120"/>
    <mergeCell ref="C120:E120"/>
    <mergeCell ref="F120:G120"/>
    <mergeCell ref="H120:N120"/>
    <mergeCell ref="O120:P120"/>
    <mergeCell ref="F118:G118"/>
    <mergeCell ref="C119:E119"/>
    <mergeCell ref="F119:G119"/>
    <mergeCell ref="H119:N119"/>
    <mergeCell ref="O119:P119"/>
    <mergeCell ref="Q119:S119"/>
    <mergeCell ref="H118:N118"/>
    <mergeCell ref="O118:P118"/>
    <mergeCell ref="Q124:S124"/>
    <mergeCell ref="A125:B125"/>
    <mergeCell ref="C125:E125"/>
    <mergeCell ref="F125:G125"/>
    <mergeCell ref="H125:N125"/>
    <mergeCell ref="O125:P125"/>
    <mergeCell ref="Q125:S125"/>
    <mergeCell ref="A123:B123"/>
    <mergeCell ref="A124:B124"/>
    <mergeCell ref="C124:E124"/>
    <mergeCell ref="F124:G124"/>
    <mergeCell ref="H124:N124"/>
    <mergeCell ref="O124:P124"/>
    <mergeCell ref="C123:E123"/>
    <mergeCell ref="F123:G123"/>
    <mergeCell ref="H123:N123"/>
    <mergeCell ref="O123:P123"/>
    <mergeCell ref="Q123:S123"/>
    <mergeCell ref="A138:B138"/>
    <mergeCell ref="Q138:S138"/>
    <mergeCell ref="C138:E138"/>
    <mergeCell ref="F138:G138"/>
    <mergeCell ref="A130:B130"/>
    <mergeCell ref="C130:E130"/>
    <mergeCell ref="F130:G130"/>
    <mergeCell ref="H130:N130"/>
    <mergeCell ref="O130:P130"/>
    <mergeCell ref="Q130:S130"/>
    <mergeCell ref="O128:P128"/>
    <mergeCell ref="Q128:S128"/>
    <mergeCell ref="H138:N138"/>
    <mergeCell ref="O138:P138"/>
    <mergeCell ref="A137:B137"/>
    <mergeCell ref="C137:E137"/>
    <mergeCell ref="F137:G137"/>
    <mergeCell ref="H137:N137"/>
    <mergeCell ref="O137:P137"/>
    <mergeCell ref="Q137:S137"/>
    <mergeCell ref="A127:B127"/>
    <mergeCell ref="Q127:T127"/>
    <mergeCell ref="C127:G127"/>
    <mergeCell ref="H127:P127"/>
    <mergeCell ref="C128:E128"/>
    <mergeCell ref="F128:G128"/>
    <mergeCell ref="H128:N128"/>
    <mergeCell ref="H140:N140"/>
    <mergeCell ref="O140:P140"/>
    <mergeCell ref="Q140:S140"/>
    <mergeCell ref="H142:N142"/>
    <mergeCell ref="O142:P142"/>
    <mergeCell ref="A141:B141"/>
    <mergeCell ref="C141:E141"/>
    <mergeCell ref="F141:G141"/>
    <mergeCell ref="H141:N141"/>
    <mergeCell ref="O141:P141"/>
    <mergeCell ref="H131:N131"/>
    <mergeCell ref="O131:P131"/>
    <mergeCell ref="H132:N132"/>
    <mergeCell ref="O132:P132"/>
    <mergeCell ref="Q132:S132"/>
    <mergeCell ref="O133:P133"/>
    <mergeCell ref="Q133:S133"/>
    <mergeCell ref="A131:B131"/>
    <mergeCell ref="Q131:S131"/>
    <mergeCell ref="C131:E131"/>
    <mergeCell ref="F131:G131"/>
    <mergeCell ref="A132:B132"/>
    <mergeCell ref="A146:B146"/>
    <mergeCell ref="C139:E139"/>
    <mergeCell ref="F139:G139"/>
    <mergeCell ref="H139:N139"/>
    <mergeCell ref="O139:P139"/>
    <mergeCell ref="Q139:S139"/>
    <mergeCell ref="A139:B139"/>
    <mergeCell ref="A140:B140"/>
    <mergeCell ref="C140:E140"/>
    <mergeCell ref="F140:G140"/>
    <mergeCell ref="F145:G145"/>
    <mergeCell ref="C146:E146"/>
    <mergeCell ref="F146:G146"/>
    <mergeCell ref="H146:N146"/>
    <mergeCell ref="O146:P146"/>
    <mergeCell ref="Q146:S146"/>
    <mergeCell ref="C142:E142"/>
    <mergeCell ref="F142:G142"/>
    <mergeCell ref="A144:B144"/>
    <mergeCell ref="C144:G144"/>
    <mergeCell ref="H144:P144"/>
    <mergeCell ref="Q144:T144"/>
    <mergeCell ref="Q141:S141"/>
    <mergeCell ref="A142:B142"/>
    <mergeCell ref="Q142:S142"/>
    <mergeCell ref="Q148:S148"/>
    <mergeCell ref="A149:B149"/>
    <mergeCell ref="Q149:S149"/>
    <mergeCell ref="C149:E149"/>
    <mergeCell ref="F149:G149"/>
    <mergeCell ref="H145:N145"/>
    <mergeCell ref="O145:P145"/>
    <mergeCell ref="A145:B145"/>
    <mergeCell ref="Q145:S145"/>
    <mergeCell ref="C145:E145"/>
    <mergeCell ref="O149:P149"/>
    <mergeCell ref="A148:B148"/>
    <mergeCell ref="C148:E148"/>
    <mergeCell ref="F148:G148"/>
    <mergeCell ref="H148:N148"/>
    <mergeCell ref="O148:P148"/>
    <mergeCell ref="Q153:S153"/>
    <mergeCell ref="C153:E153"/>
    <mergeCell ref="F153:G153"/>
    <mergeCell ref="A147:B147"/>
    <mergeCell ref="C147:E147"/>
    <mergeCell ref="F147:G147"/>
    <mergeCell ref="H147:N147"/>
    <mergeCell ref="O147:P147"/>
    <mergeCell ref="Q147:S147"/>
    <mergeCell ref="H149:N149"/>
    <mergeCell ref="Q151:S151"/>
    <mergeCell ref="H153:N153"/>
    <mergeCell ref="O153:P153"/>
    <mergeCell ref="A152:B152"/>
    <mergeCell ref="C152:E152"/>
    <mergeCell ref="F152:G152"/>
    <mergeCell ref="H152:N152"/>
    <mergeCell ref="O152:P152"/>
    <mergeCell ref="Q152:S152"/>
    <mergeCell ref="A153:B153"/>
    <mergeCell ref="A150:B150"/>
    <mergeCell ref="A151:B151"/>
    <mergeCell ref="C151:E151"/>
    <mergeCell ref="F151:G151"/>
    <mergeCell ref="H151:N151"/>
    <mergeCell ref="O151:P151"/>
    <mergeCell ref="Q156:S156"/>
    <mergeCell ref="A157:B157"/>
    <mergeCell ref="Q157:S157"/>
    <mergeCell ref="C157:E157"/>
    <mergeCell ref="F157:G157"/>
    <mergeCell ref="C150:E150"/>
    <mergeCell ref="F150:G150"/>
    <mergeCell ref="H150:N150"/>
    <mergeCell ref="O150:P150"/>
    <mergeCell ref="Q150:S150"/>
    <mergeCell ref="H157:N157"/>
    <mergeCell ref="O157:P157"/>
    <mergeCell ref="A156:B156"/>
    <mergeCell ref="C156:E156"/>
    <mergeCell ref="F156:G156"/>
    <mergeCell ref="H156:N156"/>
    <mergeCell ref="O156:P156"/>
    <mergeCell ref="A155:B155"/>
    <mergeCell ref="C155:E155"/>
    <mergeCell ref="F155:G155"/>
    <mergeCell ref="H155:N155"/>
    <mergeCell ref="O155:P155"/>
    <mergeCell ref="H161:P161"/>
    <mergeCell ref="Q161:T161"/>
    <mergeCell ref="C162:E162"/>
    <mergeCell ref="F162:G162"/>
    <mergeCell ref="Q162:S162"/>
    <mergeCell ref="A159:B159"/>
    <mergeCell ref="C159:E159"/>
    <mergeCell ref="F159:G159"/>
    <mergeCell ref="H159:N159"/>
    <mergeCell ref="O159:P159"/>
    <mergeCell ref="Q159:S159"/>
    <mergeCell ref="C158:E158"/>
    <mergeCell ref="F158:G158"/>
    <mergeCell ref="H158:N158"/>
    <mergeCell ref="O158:P158"/>
    <mergeCell ref="Q158:S158"/>
    <mergeCell ref="A158:B158"/>
    <mergeCell ref="C132:E132"/>
    <mergeCell ref="F132:G132"/>
    <mergeCell ref="C133:E133"/>
    <mergeCell ref="F133:G133"/>
    <mergeCell ref="H133:N133"/>
    <mergeCell ref="H134:N134"/>
    <mergeCell ref="O134:P134"/>
    <mergeCell ref="Q134:S134"/>
    <mergeCell ref="H135:N135"/>
    <mergeCell ref="A162:B162"/>
    <mergeCell ref="A163:B163"/>
    <mergeCell ref="C163:E163"/>
    <mergeCell ref="F163:G163"/>
    <mergeCell ref="H163:N163"/>
    <mergeCell ref="O163:P163"/>
    <mergeCell ref="H162:N162"/>
    <mergeCell ref="O162:P162"/>
    <mergeCell ref="Q136:S136"/>
    <mergeCell ref="A133:B133"/>
    <mergeCell ref="A134:B134"/>
    <mergeCell ref="C134:E134"/>
    <mergeCell ref="F134:G134"/>
    <mergeCell ref="A135:B135"/>
    <mergeCell ref="C135:E135"/>
    <mergeCell ref="F135:G135"/>
    <mergeCell ref="O135:P135"/>
    <mergeCell ref="Q135:S135"/>
    <mergeCell ref="Q155:S155"/>
    <mergeCell ref="C154:E154"/>
    <mergeCell ref="F154:G154"/>
    <mergeCell ref="H154:N154"/>
    <mergeCell ref="O154:P154"/>
    <mergeCell ref="A136:B136"/>
    <mergeCell ref="C136:E136"/>
    <mergeCell ref="F136:G136"/>
    <mergeCell ref="H136:N136"/>
    <mergeCell ref="O136:P136"/>
    <mergeCell ref="Q175:S175"/>
    <mergeCell ref="A176:B176"/>
    <mergeCell ref="C172:E172"/>
    <mergeCell ref="F172:G172"/>
    <mergeCell ref="C173:E173"/>
    <mergeCell ref="F173:G173"/>
    <mergeCell ref="H173:N173"/>
    <mergeCell ref="O173:P173"/>
    <mergeCell ref="Q173:S173"/>
    <mergeCell ref="A173:B173"/>
    <mergeCell ref="Q171:S171"/>
    <mergeCell ref="A172:B172"/>
    <mergeCell ref="Q172:S172"/>
    <mergeCell ref="H176:N176"/>
    <mergeCell ref="O176:P176"/>
    <mergeCell ref="A175:B175"/>
    <mergeCell ref="C175:E175"/>
    <mergeCell ref="F175:G175"/>
    <mergeCell ref="H175:N175"/>
    <mergeCell ref="O175:P175"/>
    <mergeCell ref="H172:N172"/>
    <mergeCell ref="O172:P172"/>
    <mergeCell ref="Q163:S163"/>
    <mergeCell ref="Q154:S154"/>
    <mergeCell ref="A154:B154"/>
    <mergeCell ref="A161:B161"/>
    <mergeCell ref="C161:G161"/>
    <mergeCell ref="O183:P183"/>
    <mergeCell ref="Q183:S183"/>
    <mergeCell ref="H184:N184"/>
    <mergeCell ref="O184:P184"/>
    <mergeCell ref="Q184:S184"/>
    <mergeCell ref="A180:B180"/>
    <mergeCell ref="Q180:S180"/>
    <mergeCell ref="C180:E180"/>
    <mergeCell ref="F180:G180"/>
    <mergeCell ref="A181:B181"/>
    <mergeCell ref="C181:E181"/>
    <mergeCell ref="F181:G181"/>
    <mergeCell ref="H180:N180"/>
    <mergeCell ref="A174:B174"/>
    <mergeCell ref="C174:E174"/>
    <mergeCell ref="F174:G174"/>
    <mergeCell ref="H174:N174"/>
    <mergeCell ref="O174:P174"/>
    <mergeCell ref="C208:E208"/>
    <mergeCell ref="F208:G208"/>
    <mergeCell ref="A209:B209"/>
    <mergeCell ref="C209:E209"/>
    <mergeCell ref="F209:G209"/>
    <mergeCell ref="C210:E210"/>
    <mergeCell ref="O207:P207"/>
    <mergeCell ref="Q207:S207"/>
    <mergeCell ref="A208:B208"/>
    <mergeCell ref="Q208:S208"/>
    <mergeCell ref="A210:B210"/>
    <mergeCell ref="A212:B212"/>
    <mergeCell ref="F210:G210"/>
    <mergeCell ref="A171:B171"/>
    <mergeCell ref="C171:E171"/>
    <mergeCell ref="F171:G171"/>
    <mergeCell ref="H171:N171"/>
    <mergeCell ref="O171:P171"/>
    <mergeCell ref="H203:N203"/>
    <mergeCell ref="O203:P203"/>
    <mergeCell ref="H204:N204"/>
    <mergeCell ref="O204:P204"/>
    <mergeCell ref="Q204:S204"/>
    <mergeCell ref="H205:N205"/>
    <mergeCell ref="O205:P205"/>
    <mergeCell ref="Q205:S205"/>
    <mergeCell ref="H208:N208"/>
    <mergeCell ref="O208:P208"/>
    <mergeCell ref="H209:N209"/>
    <mergeCell ref="O209:P209"/>
    <mergeCell ref="Q209:S209"/>
    <mergeCell ref="H183:N183"/>
    <mergeCell ref="H165:N165"/>
    <mergeCell ref="O165:P165"/>
    <mergeCell ref="H166:N166"/>
    <mergeCell ref="O166:P166"/>
    <mergeCell ref="Q166:S166"/>
    <mergeCell ref="O167:P167"/>
    <mergeCell ref="Q167:S167"/>
    <mergeCell ref="C167:E167"/>
    <mergeCell ref="F167:G167"/>
    <mergeCell ref="H167:N167"/>
    <mergeCell ref="H168:N168"/>
    <mergeCell ref="O168:P168"/>
    <mergeCell ref="Q168:S168"/>
    <mergeCell ref="A165:B165"/>
    <mergeCell ref="Q165:S165"/>
    <mergeCell ref="C165:E165"/>
    <mergeCell ref="F165:G165"/>
    <mergeCell ref="F170:G170"/>
    <mergeCell ref="H170:N170"/>
    <mergeCell ref="O170:P170"/>
    <mergeCell ref="Q170:S170"/>
    <mergeCell ref="A167:B167"/>
    <mergeCell ref="A168:B168"/>
    <mergeCell ref="C168:E168"/>
    <mergeCell ref="F168:G168"/>
    <mergeCell ref="A169:B169"/>
    <mergeCell ref="C169:E169"/>
    <mergeCell ref="H210:N210"/>
    <mergeCell ref="H212:P212"/>
    <mergeCell ref="Q212:T212"/>
    <mergeCell ref="A170:B170"/>
    <mergeCell ref="C170:E170"/>
    <mergeCell ref="A207:B207"/>
    <mergeCell ref="C207:E207"/>
    <mergeCell ref="F207:G207"/>
    <mergeCell ref="H207:N207"/>
    <mergeCell ref="A202:B202"/>
    <mergeCell ref="C202:E202"/>
    <mergeCell ref="F202:G202"/>
    <mergeCell ref="H202:N202"/>
    <mergeCell ref="O169:P169"/>
    <mergeCell ref="Q169:S169"/>
    <mergeCell ref="O210:P210"/>
    <mergeCell ref="Q210:S210"/>
    <mergeCell ref="A203:B203"/>
    <mergeCell ref="A204:B204"/>
    <mergeCell ref="C204:E204"/>
    <mergeCell ref="F204:G204"/>
    <mergeCell ref="A205:B205"/>
    <mergeCell ref="A184:B184"/>
    <mergeCell ref="C184:E184"/>
    <mergeCell ref="F184:G184"/>
    <mergeCell ref="C182:E182"/>
    <mergeCell ref="F182:G182"/>
    <mergeCell ref="A185:B185"/>
    <mergeCell ref="C185:E185"/>
    <mergeCell ref="F185:G185"/>
    <mergeCell ref="H185:N185"/>
    <mergeCell ref="O185:P185"/>
    <mergeCell ref="Q185:S185"/>
    <mergeCell ref="O180:P180"/>
    <mergeCell ref="H181:N181"/>
    <mergeCell ref="A166:B166"/>
    <mergeCell ref="C166:E166"/>
    <mergeCell ref="F166:G166"/>
    <mergeCell ref="A164:B164"/>
    <mergeCell ref="C164:E164"/>
    <mergeCell ref="F164:G164"/>
    <mergeCell ref="H164:N164"/>
    <mergeCell ref="O164:P164"/>
    <mergeCell ref="Q164:S164"/>
    <mergeCell ref="F169:G169"/>
    <mergeCell ref="C176:E176"/>
    <mergeCell ref="F176:G176"/>
    <mergeCell ref="Q176:S176"/>
    <mergeCell ref="A178:B178"/>
    <mergeCell ref="C178:G178"/>
    <mergeCell ref="H178:P178"/>
    <mergeCell ref="Q178:T178"/>
    <mergeCell ref="Q174:S174"/>
    <mergeCell ref="H169:N169"/>
    <mergeCell ref="H189:N189"/>
    <mergeCell ref="O189:P189"/>
    <mergeCell ref="Q189:S189"/>
    <mergeCell ref="H197:N197"/>
    <mergeCell ref="O197:P197"/>
    <mergeCell ref="H199:P199"/>
    <mergeCell ref="Q199:T199"/>
    <mergeCell ref="H191:N191"/>
    <mergeCell ref="O191:P191"/>
    <mergeCell ref="H192:N192"/>
    <mergeCell ref="A192:B192"/>
    <mergeCell ref="C192:E192"/>
    <mergeCell ref="F192:G192"/>
    <mergeCell ref="A179:B179"/>
    <mergeCell ref="C179:E179"/>
    <mergeCell ref="F179:G179"/>
    <mergeCell ref="H179:N179"/>
    <mergeCell ref="O179:P179"/>
    <mergeCell ref="Q179:S179"/>
    <mergeCell ref="H188:N188"/>
    <mergeCell ref="O188:P188"/>
    <mergeCell ref="A187:B187"/>
    <mergeCell ref="C187:G187"/>
    <mergeCell ref="H187:P187"/>
    <mergeCell ref="Q187:T187"/>
    <mergeCell ref="C188:E188"/>
    <mergeCell ref="F188:G188"/>
    <mergeCell ref="Q188:S188"/>
    <mergeCell ref="A182:B182"/>
    <mergeCell ref="A183:B183"/>
    <mergeCell ref="C183:E183"/>
    <mergeCell ref="F183:G183"/>
    <mergeCell ref="A188:B188"/>
    <mergeCell ref="A189:B189"/>
    <mergeCell ref="C189:E189"/>
    <mergeCell ref="F189:G189"/>
    <mergeCell ref="A191:B191"/>
    <mergeCell ref="Q191:S191"/>
    <mergeCell ref="A195:B195"/>
    <mergeCell ref="C195:E195"/>
    <mergeCell ref="F195:G195"/>
    <mergeCell ref="H195:N195"/>
    <mergeCell ref="O195:P195"/>
    <mergeCell ref="Q195:S195"/>
    <mergeCell ref="C191:E191"/>
    <mergeCell ref="F191:G191"/>
    <mergeCell ref="H218:N218"/>
    <mergeCell ref="O181:P181"/>
    <mergeCell ref="Q181:S181"/>
    <mergeCell ref="O182:P182"/>
    <mergeCell ref="Q182:S182"/>
    <mergeCell ref="H182:N182"/>
    <mergeCell ref="Q192:S192"/>
    <mergeCell ref="H194:P194"/>
    <mergeCell ref="Q194:T194"/>
    <mergeCell ref="A190:B190"/>
    <mergeCell ref="C190:E190"/>
    <mergeCell ref="F190:G190"/>
    <mergeCell ref="H190:N190"/>
    <mergeCell ref="C197:E197"/>
    <mergeCell ref="F197:G197"/>
    <mergeCell ref="A199:B199"/>
    <mergeCell ref="C199:G199"/>
    <mergeCell ref="A200:B200"/>
    <mergeCell ref="Q190:S190"/>
    <mergeCell ref="H200:N200"/>
    <mergeCell ref="O200:P200"/>
    <mergeCell ref="Q200:S200"/>
    <mergeCell ref="O192:P192"/>
    <mergeCell ref="A222:B222"/>
    <mergeCell ref="C222:G222"/>
    <mergeCell ref="H222:P222"/>
    <mergeCell ref="Q222:T222"/>
    <mergeCell ref="C212:G212"/>
    <mergeCell ref="C213:E213"/>
    <mergeCell ref="F213:G213"/>
    <mergeCell ref="H213:N213"/>
    <mergeCell ref="O213:P213"/>
    <mergeCell ref="Q213:S213"/>
    <mergeCell ref="C201:E201"/>
    <mergeCell ref="F201:G201"/>
    <mergeCell ref="H201:N201"/>
    <mergeCell ref="O201:P201"/>
    <mergeCell ref="Q201:S201"/>
    <mergeCell ref="C203:E203"/>
    <mergeCell ref="F203:G203"/>
    <mergeCell ref="O202:P202"/>
    <mergeCell ref="Q202:S202"/>
    <mergeCell ref="Q203:S203"/>
    <mergeCell ref="A194:B194"/>
    <mergeCell ref="C194:G194"/>
    <mergeCell ref="C200:E200"/>
    <mergeCell ref="F200:G200"/>
    <mergeCell ref="C205:E205"/>
    <mergeCell ref="F205:G205"/>
    <mergeCell ref="A206:B206"/>
    <mergeCell ref="C224:E225"/>
    <mergeCell ref="F224:G225"/>
    <mergeCell ref="A225:B225"/>
    <mergeCell ref="N228:T228"/>
    <mergeCell ref="A196:B196"/>
    <mergeCell ref="C196:E196"/>
    <mergeCell ref="F196:G196"/>
    <mergeCell ref="H196:N196"/>
    <mergeCell ref="O196:P196"/>
    <mergeCell ref="Q196:S196"/>
    <mergeCell ref="A197:B197"/>
    <mergeCell ref="Q197:S197"/>
    <mergeCell ref="A201:B201"/>
    <mergeCell ref="H223:N223"/>
    <mergeCell ref="O223:P223"/>
    <mergeCell ref="H224:N225"/>
    <mergeCell ref="O224:P225"/>
    <mergeCell ref="Q224:S225"/>
    <mergeCell ref="T224:T225"/>
    <mergeCell ref="Q223:S223"/>
    <mergeCell ref="H228:M228"/>
    <mergeCell ref="H219:N219"/>
    <mergeCell ref="O219:P219"/>
    <mergeCell ref="Q219:S219"/>
    <mergeCell ref="C206:E206"/>
    <mergeCell ref="F206:G206"/>
    <mergeCell ref="H206:N206"/>
    <mergeCell ref="O206:P206"/>
    <mergeCell ref="Q206:S206"/>
    <mergeCell ref="A213:B213"/>
    <mergeCell ref="A214:B214"/>
    <mergeCell ref="C214:E214"/>
    <mergeCell ref="A216:B216"/>
    <mergeCell ref="Q216:S216"/>
    <mergeCell ref="C216:E216"/>
    <mergeCell ref="F216:G216"/>
    <mergeCell ref="A217:B217"/>
    <mergeCell ref="C217:E217"/>
    <mergeCell ref="F217:G217"/>
    <mergeCell ref="O214:P214"/>
    <mergeCell ref="Q214:S214"/>
    <mergeCell ref="H214:N214"/>
    <mergeCell ref="A215:B215"/>
    <mergeCell ref="C215:E215"/>
    <mergeCell ref="F215:G215"/>
    <mergeCell ref="H215:N215"/>
    <mergeCell ref="O215:P215"/>
    <mergeCell ref="Q215:S215"/>
    <mergeCell ref="A223:B223"/>
    <mergeCell ref="F214:G214"/>
    <mergeCell ref="A247:B247"/>
    <mergeCell ref="C223:E223"/>
    <mergeCell ref="F223:G223"/>
    <mergeCell ref="C248:F248"/>
    <mergeCell ref="G248:K248"/>
    <mergeCell ref="L248:P248"/>
    <mergeCell ref="Q248:T248"/>
    <mergeCell ref="A249:B249"/>
    <mergeCell ref="C249:F249"/>
    <mergeCell ref="G249:K249"/>
    <mergeCell ref="L249:P249"/>
    <mergeCell ref="Q249:T249"/>
    <mergeCell ref="A248:B248"/>
    <mergeCell ref="Q218:S218"/>
    <mergeCell ref="A218:B218"/>
    <mergeCell ref="A219:B219"/>
    <mergeCell ref="C219:E219"/>
    <mergeCell ref="F219:G219"/>
    <mergeCell ref="A220:B220"/>
    <mergeCell ref="C220:E220"/>
    <mergeCell ref="F220:G220"/>
    <mergeCell ref="C218:E218"/>
    <mergeCell ref="F218:G218"/>
    <mergeCell ref="H229:M229"/>
    <mergeCell ref="H230:M230"/>
    <mergeCell ref="H231:M231"/>
    <mergeCell ref="H232:M233"/>
    <mergeCell ref="N229:T229"/>
    <mergeCell ref="N230:T230"/>
    <mergeCell ref="N231:T231"/>
    <mergeCell ref="N232:T233"/>
    <mergeCell ref="A224:B224"/>
    <mergeCell ref="H220:N220"/>
    <mergeCell ref="O220:P220"/>
    <mergeCell ref="Q220:S220"/>
    <mergeCell ref="H216:N216"/>
    <mergeCell ref="O216:P216"/>
    <mergeCell ref="H217:N217"/>
    <mergeCell ref="O217:P217"/>
    <mergeCell ref="Q217:S217"/>
    <mergeCell ref="O218:P218"/>
    <mergeCell ref="J3:K3"/>
    <mergeCell ref="L3:N3"/>
    <mergeCell ref="L4:N4"/>
    <mergeCell ref="O4:P4"/>
    <mergeCell ref="O3:P3"/>
    <mergeCell ref="Q3:S3"/>
    <mergeCell ref="Q4:S4"/>
    <mergeCell ref="Q11:S11"/>
    <mergeCell ref="Q19:T19"/>
    <mergeCell ref="H25:N25"/>
    <mergeCell ref="O25:P25"/>
    <mergeCell ref="H26:N26"/>
    <mergeCell ref="O26:P26"/>
    <mergeCell ref="Q26:S26"/>
    <mergeCell ref="O27:P27"/>
    <mergeCell ref="Q27:S27"/>
    <mergeCell ref="Q29:S29"/>
    <mergeCell ref="H42:P42"/>
    <mergeCell ref="Q42:T42"/>
    <mergeCell ref="Q45:S45"/>
    <mergeCell ref="Q52:S52"/>
    <mergeCell ref="O56:P56"/>
    <mergeCell ref="O190:P190"/>
    <mergeCell ref="G4:I4"/>
    <mergeCell ref="J4:K4"/>
    <mergeCell ref="J5:K5"/>
    <mergeCell ref="A5:B5"/>
    <mergeCell ref="C11:F11"/>
    <mergeCell ref="G11:I11"/>
    <mergeCell ref="C6:F6"/>
    <mergeCell ref="G6:I6"/>
    <mergeCell ref="J6:K6"/>
    <mergeCell ref="A3:B3"/>
    <mergeCell ref="C5:F5"/>
    <mergeCell ref="G5:I5"/>
    <mergeCell ref="L5:N5"/>
    <mergeCell ref="O5:P5"/>
    <mergeCell ref="Q5:S5"/>
    <mergeCell ref="C3:F3"/>
    <mergeCell ref="G3:I3"/>
    <mergeCell ref="A4:B4"/>
    <mergeCell ref="C4:F4"/>
    <mergeCell ref="G7:I7"/>
    <mergeCell ref="J7:K7"/>
    <mergeCell ref="L7:N7"/>
    <mergeCell ref="O7:P7"/>
    <mergeCell ref="L6:N6"/>
    <mergeCell ref="O6:P6"/>
    <mergeCell ref="Q6:S6"/>
    <mergeCell ref="Q7:S7"/>
    <mergeCell ref="A7:B7"/>
    <mergeCell ref="C8:F8"/>
    <mergeCell ref="G8:I8"/>
    <mergeCell ref="J8:K8"/>
    <mergeCell ref="L8:N8"/>
    <mergeCell ref="O8:P8"/>
    <mergeCell ref="Q8:S8"/>
    <mergeCell ref="A6:B6"/>
    <mergeCell ref="C7:F7"/>
    <mergeCell ref="A8:B8"/>
    <mergeCell ref="A10:B10"/>
    <mergeCell ref="C10:F10"/>
    <mergeCell ref="G10:K10"/>
    <mergeCell ref="L10:P10"/>
    <mergeCell ref="Q10:T10"/>
    <mergeCell ref="A11:B11"/>
    <mergeCell ref="Q14:T14"/>
    <mergeCell ref="A15:B15"/>
    <mergeCell ref="C15:F15"/>
    <mergeCell ref="Q15:S15"/>
    <mergeCell ref="O16:P16"/>
    <mergeCell ref="Q16:S16"/>
    <mergeCell ref="G15:I15"/>
    <mergeCell ref="J15:K15"/>
    <mergeCell ref="A16:B16"/>
    <mergeCell ref="C16:F16"/>
    <mergeCell ref="A1:B1"/>
    <mergeCell ref="A2:B2"/>
    <mergeCell ref="C2:F2"/>
    <mergeCell ref="G2:K2"/>
    <mergeCell ref="L2:P2"/>
    <mergeCell ref="Q2:T2"/>
    <mergeCell ref="L15:N15"/>
    <mergeCell ref="O15:P15"/>
    <mergeCell ref="A14:B14"/>
    <mergeCell ref="C14:F14"/>
    <mergeCell ref="G14:K14"/>
    <mergeCell ref="L14:P14"/>
    <mergeCell ref="O12:P12"/>
    <mergeCell ref="Q12:S12"/>
    <mergeCell ref="J11:K11"/>
    <mergeCell ref="L11:N11"/>
    <mergeCell ref="A12:B12"/>
    <mergeCell ref="C12:F12"/>
    <mergeCell ref="G12:I12"/>
    <mergeCell ref="J12:K12"/>
    <mergeCell ref="L12:N12"/>
    <mergeCell ref="O11:P11"/>
    <mergeCell ref="Q21:S21"/>
    <mergeCell ref="O20:P20"/>
    <mergeCell ref="Q20:S20"/>
    <mergeCell ref="A21:B21"/>
    <mergeCell ref="C21:E21"/>
    <mergeCell ref="F21:G21"/>
    <mergeCell ref="H21:L21"/>
    <mergeCell ref="M21:N21"/>
    <mergeCell ref="A25:B25"/>
    <mergeCell ref="Q25:S25"/>
    <mergeCell ref="H27:N27"/>
    <mergeCell ref="A20:B20"/>
    <mergeCell ref="C20:E20"/>
    <mergeCell ref="C23:E23"/>
    <mergeCell ref="F23:G23"/>
    <mergeCell ref="Q23:S23"/>
    <mergeCell ref="G16:I16"/>
    <mergeCell ref="J16:K16"/>
    <mergeCell ref="L16:N16"/>
    <mergeCell ref="F20:G20"/>
    <mergeCell ref="H20:N20"/>
    <mergeCell ref="A18:B18"/>
    <mergeCell ref="A19:B19"/>
    <mergeCell ref="C19:G19"/>
    <mergeCell ref="H19:P19"/>
    <mergeCell ref="O29:P29"/>
    <mergeCell ref="H32:N32"/>
    <mergeCell ref="O32:P32"/>
    <mergeCell ref="A31:B31"/>
    <mergeCell ref="C31:E31"/>
    <mergeCell ref="F31:G31"/>
    <mergeCell ref="H31:N31"/>
    <mergeCell ref="O31:P31"/>
    <mergeCell ref="C25:E25"/>
    <mergeCell ref="F25:G25"/>
    <mergeCell ref="A26:B26"/>
    <mergeCell ref="C26:E26"/>
    <mergeCell ref="F26:G26"/>
    <mergeCell ref="C27:E27"/>
    <mergeCell ref="F27:G27"/>
    <mergeCell ref="A27:B27"/>
    <mergeCell ref="O21:P21"/>
    <mergeCell ref="A28:B28"/>
    <mergeCell ref="C28:E28"/>
    <mergeCell ref="F28:G28"/>
    <mergeCell ref="A29:B29"/>
    <mergeCell ref="C29:E29"/>
    <mergeCell ref="F29:G29"/>
    <mergeCell ref="A35:B35"/>
    <mergeCell ref="C35:E35"/>
    <mergeCell ref="F35:G35"/>
    <mergeCell ref="H35:N35"/>
    <mergeCell ref="O35:P35"/>
    <mergeCell ref="Q35:S35"/>
    <mergeCell ref="C34:E34"/>
    <mergeCell ref="F34:G34"/>
    <mergeCell ref="H34:N34"/>
    <mergeCell ref="O34:P34"/>
    <mergeCell ref="Q34:S34"/>
    <mergeCell ref="A30:B30"/>
    <mergeCell ref="C30:E30"/>
    <mergeCell ref="F30:G30"/>
    <mergeCell ref="H30:N30"/>
    <mergeCell ref="O30:P30"/>
    <mergeCell ref="Q30:S30"/>
    <mergeCell ref="Q31:S31"/>
    <mergeCell ref="A32:B32"/>
    <mergeCell ref="Q32:S32"/>
    <mergeCell ref="C32:E32"/>
    <mergeCell ref="F32:G32"/>
    <mergeCell ref="H28:N28"/>
    <mergeCell ref="O28:P28"/>
    <mergeCell ref="Q28:S28"/>
    <mergeCell ref="H29:N29"/>
    <mergeCell ref="C33:E33"/>
    <mergeCell ref="F33:G33"/>
    <mergeCell ref="H33:N33"/>
    <mergeCell ref="O33:P33"/>
    <mergeCell ref="Q33:S33"/>
    <mergeCell ref="A33:B33"/>
    <mergeCell ref="A34:B34"/>
    <mergeCell ref="A40:B40"/>
    <mergeCell ref="Q40:S40"/>
    <mergeCell ref="H43:L43"/>
    <mergeCell ref="M43:N43"/>
    <mergeCell ref="O43:P43"/>
    <mergeCell ref="Q43:S43"/>
    <mergeCell ref="C40:E40"/>
    <mergeCell ref="F40:G40"/>
    <mergeCell ref="A42:B42"/>
    <mergeCell ref="C42:G42"/>
    <mergeCell ref="A36:B36"/>
    <mergeCell ref="Q36:S36"/>
    <mergeCell ref="C36:E36"/>
    <mergeCell ref="F36:G36"/>
    <mergeCell ref="H36:N36"/>
    <mergeCell ref="O36:P36"/>
    <mergeCell ref="H38:N38"/>
    <mergeCell ref="O38:P38"/>
    <mergeCell ref="Q38:S38"/>
    <mergeCell ref="O47:P47"/>
    <mergeCell ref="Q47:S47"/>
    <mergeCell ref="C46:E46"/>
    <mergeCell ref="F46:G46"/>
    <mergeCell ref="Q46:S46"/>
    <mergeCell ref="C43:E43"/>
    <mergeCell ref="F43:G43"/>
    <mergeCell ref="A46:B46"/>
    <mergeCell ref="H40:N40"/>
    <mergeCell ref="O40:P40"/>
    <mergeCell ref="A39:B39"/>
    <mergeCell ref="C39:E39"/>
    <mergeCell ref="F39:G39"/>
    <mergeCell ref="H39:N39"/>
    <mergeCell ref="O39:P39"/>
    <mergeCell ref="Q39:S39"/>
    <mergeCell ref="M44:N44"/>
    <mergeCell ref="H46:N46"/>
    <mergeCell ref="O46:P46"/>
    <mergeCell ref="A45:B45"/>
    <mergeCell ref="C45:E45"/>
    <mergeCell ref="F45:G45"/>
    <mergeCell ref="H45:N45"/>
    <mergeCell ref="O45:P45"/>
    <mergeCell ref="A43:B43"/>
    <mergeCell ref="A50:B50"/>
    <mergeCell ref="C37:E37"/>
    <mergeCell ref="F37:G37"/>
    <mergeCell ref="H37:N37"/>
    <mergeCell ref="O37:P37"/>
    <mergeCell ref="Q37:S37"/>
    <mergeCell ref="A37:B37"/>
    <mergeCell ref="A38:B38"/>
    <mergeCell ref="C38:E38"/>
    <mergeCell ref="F38:G38"/>
    <mergeCell ref="F49:G49"/>
    <mergeCell ref="C50:E50"/>
    <mergeCell ref="F50:G50"/>
    <mergeCell ref="H50:N50"/>
    <mergeCell ref="O50:P50"/>
    <mergeCell ref="Q50:S50"/>
    <mergeCell ref="A48:B48"/>
    <mergeCell ref="C48:E48"/>
    <mergeCell ref="F48:G48"/>
    <mergeCell ref="H48:N48"/>
    <mergeCell ref="O48:P48"/>
    <mergeCell ref="Q48:S48"/>
    <mergeCell ref="A47:B47"/>
    <mergeCell ref="C47:E47"/>
    <mergeCell ref="F47:G47"/>
    <mergeCell ref="H47:N47"/>
    <mergeCell ref="O44:P44"/>
    <mergeCell ref="Q44:S44"/>
    <mergeCell ref="A44:B44"/>
    <mergeCell ref="C44:E44"/>
    <mergeCell ref="F44:G44"/>
    <mergeCell ref="H44:L44"/>
    <mergeCell ref="A53:B53"/>
    <mergeCell ref="Q53:S53"/>
    <mergeCell ref="C53:E53"/>
    <mergeCell ref="F53:G53"/>
    <mergeCell ref="H49:N49"/>
    <mergeCell ref="O49:P49"/>
    <mergeCell ref="A49:B49"/>
    <mergeCell ref="Q49:S49"/>
    <mergeCell ref="C49:E49"/>
    <mergeCell ref="O53:P53"/>
    <mergeCell ref="A52:B52"/>
    <mergeCell ref="C52:E52"/>
    <mergeCell ref="F52:G52"/>
    <mergeCell ref="H52:N52"/>
    <mergeCell ref="O52:P52"/>
    <mergeCell ref="Q57:S57"/>
    <mergeCell ref="C57:E57"/>
    <mergeCell ref="F57:G57"/>
    <mergeCell ref="A51:B51"/>
    <mergeCell ref="C51:E51"/>
    <mergeCell ref="F51:G51"/>
    <mergeCell ref="H51:N51"/>
    <mergeCell ref="O51:P51"/>
    <mergeCell ref="Q51:S51"/>
    <mergeCell ref="H53:N53"/>
    <mergeCell ref="Q55:S55"/>
    <mergeCell ref="H57:N57"/>
    <mergeCell ref="O57:P57"/>
    <mergeCell ref="A56:B56"/>
    <mergeCell ref="C56:E56"/>
    <mergeCell ref="F56:G56"/>
    <mergeCell ref="H56:N56"/>
    <mergeCell ref="Q56:S56"/>
    <mergeCell ref="A57:B57"/>
    <mergeCell ref="A54:B54"/>
    <mergeCell ref="A55:B55"/>
    <mergeCell ref="C55:E55"/>
    <mergeCell ref="F55:G55"/>
    <mergeCell ref="H55:N55"/>
    <mergeCell ref="O55:P55"/>
    <mergeCell ref="Q60:S60"/>
    <mergeCell ref="A61:B61"/>
    <mergeCell ref="Q61:S61"/>
    <mergeCell ref="C61:E61"/>
    <mergeCell ref="F61:G61"/>
    <mergeCell ref="C54:E54"/>
    <mergeCell ref="F54:G54"/>
    <mergeCell ref="H54:N54"/>
    <mergeCell ref="O54:P54"/>
    <mergeCell ref="Q54:S54"/>
    <mergeCell ref="H61:N61"/>
    <mergeCell ref="O61:P61"/>
    <mergeCell ref="A60:B60"/>
    <mergeCell ref="C60:E60"/>
    <mergeCell ref="F60:G60"/>
    <mergeCell ref="H60:N60"/>
    <mergeCell ref="O60:P60"/>
    <mergeCell ref="A59:B59"/>
    <mergeCell ref="C59:E59"/>
    <mergeCell ref="F59:G59"/>
    <mergeCell ref="H59:N59"/>
    <mergeCell ref="O59:P59"/>
    <mergeCell ref="Q59:S59"/>
    <mergeCell ref="C58:E58"/>
    <mergeCell ref="F58:G58"/>
    <mergeCell ref="H58:N58"/>
    <mergeCell ref="O58:P58"/>
    <mergeCell ref="Q58:S58"/>
    <mergeCell ref="A58:B58"/>
    <mergeCell ref="C66:E66"/>
    <mergeCell ref="F66:G66"/>
    <mergeCell ref="H66:N66"/>
    <mergeCell ref="O66:P66"/>
    <mergeCell ref="Q66:S66"/>
    <mergeCell ref="A66:B66"/>
    <mergeCell ref="A62:B62"/>
    <mergeCell ref="A64:B64"/>
    <mergeCell ref="C64:G64"/>
    <mergeCell ref="H64:P64"/>
    <mergeCell ref="Q64:T64"/>
    <mergeCell ref="A65:B65"/>
    <mergeCell ref="C65:E65"/>
    <mergeCell ref="F65:G65"/>
    <mergeCell ref="H65:N65"/>
    <mergeCell ref="C62:E62"/>
    <mergeCell ref="F62:G62"/>
    <mergeCell ref="H62:N62"/>
    <mergeCell ref="O62:P62"/>
    <mergeCell ref="Q62:S62"/>
    <mergeCell ref="O65:P65"/>
    <mergeCell ref="Q65:S65"/>
    <mergeCell ref="F67:G67"/>
    <mergeCell ref="H67:N67"/>
    <mergeCell ref="O67:P67"/>
    <mergeCell ref="Q67:S67"/>
    <mergeCell ref="H69:N69"/>
    <mergeCell ref="O69:P69"/>
    <mergeCell ref="A72:B72"/>
    <mergeCell ref="C72:E72"/>
    <mergeCell ref="F72:G72"/>
    <mergeCell ref="H72:N72"/>
    <mergeCell ref="O72:P72"/>
    <mergeCell ref="Q72:S72"/>
    <mergeCell ref="A71:B71"/>
    <mergeCell ref="C71:E71"/>
    <mergeCell ref="F71:G71"/>
    <mergeCell ref="H71:N71"/>
    <mergeCell ref="O71:P71"/>
    <mergeCell ref="Q71:S71"/>
    <mergeCell ref="C70:E70"/>
    <mergeCell ref="F70:G70"/>
    <mergeCell ref="H70:N70"/>
    <mergeCell ref="O70:P70"/>
    <mergeCell ref="Q70:S70"/>
    <mergeCell ref="A70:B70"/>
    <mergeCell ref="A68:B68"/>
    <mergeCell ref="Q22:S22"/>
    <mergeCell ref="A23:B23"/>
    <mergeCell ref="A24:B24"/>
    <mergeCell ref="C24:E24"/>
    <mergeCell ref="F24:G24"/>
    <mergeCell ref="H24:N24"/>
    <mergeCell ref="O24:P24"/>
    <mergeCell ref="Q24:S24"/>
    <mergeCell ref="H23:N23"/>
    <mergeCell ref="O23:P23"/>
    <mergeCell ref="A22:B22"/>
    <mergeCell ref="C22:E22"/>
    <mergeCell ref="F22:G22"/>
    <mergeCell ref="H22:N22"/>
    <mergeCell ref="O22:P22"/>
    <mergeCell ref="C68:E68"/>
    <mergeCell ref="F68:G68"/>
    <mergeCell ref="H68:N68"/>
    <mergeCell ref="O68:P68"/>
    <mergeCell ref="Q68:S68"/>
    <mergeCell ref="A69:B69"/>
    <mergeCell ref="Q69:S69"/>
    <mergeCell ref="C69:E69"/>
    <mergeCell ref="F69:G69"/>
    <mergeCell ref="A67:B67"/>
    <mergeCell ref="C67:E67"/>
    <mergeCell ref="O86:P86"/>
    <mergeCell ref="Q86:S86"/>
    <mergeCell ref="A86:B86"/>
    <mergeCell ref="A87:B87"/>
    <mergeCell ref="C87:E87"/>
    <mergeCell ref="F87:G87"/>
    <mergeCell ref="H87:N87"/>
    <mergeCell ref="O87:P87"/>
    <mergeCell ref="Q87:S87"/>
    <mergeCell ref="Q76:S76"/>
    <mergeCell ref="A77:B77"/>
    <mergeCell ref="Q77:S77"/>
    <mergeCell ref="C77:E77"/>
    <mergeCell ref="F77:G77"/>
    <mergeCell ref="C78:E78"/>
    <mergeCell ref="F78:G78"/>
    <mergeCell ref="H78:N78"/>
    <mergeCell ref="H77:N77"/>
    <mergeCell ref="O77:P77"/>
    <mergeCell ref="A76:B76"/>
    <mergeCell ref="C76:E76"/>
    <mergeCell ref="F76:G76"/>
    <mergeCell ref="H76:N76"/>
    <mergeCell ref="O76:P76"/>
    <mergeCell ref="C83:E83"/>
    <mergeCell ref="F83:G83"/>
    <mergeCell ref="H83:N83"/>
    <mergeCell ref="O83:P83"/>
    <mergeCell ref="C82:E82"/>
    <mergeCell ref="F82:G82"/>
    <mergeCell ref="H82:N82"/>
    <mergeCell ref="O82:P82"/>
    <mergeCell ref="H84:N84"/>
    <mergeCell ref="O84:P84"/>
    <mergeCell ref="Q84:S84"/>
    <mergeCell ref="A82:B82"/>
    <mergeCell ref="A83:B83"/>
    <mergeCell ref="Q74:S74"/>
    <mergeCell ref="A74:B74"/>
    <mergeCell ref="A75:B75"/>
    <mergeCell ref="C75:E75"/>
    <mergeCell ref="F75:G75"/>
    <mergeCell ref="H75:N75"/>
    <mergeCell ref="O75:P75"/>
    <mergeCell ref="Q75:S75"/>
    <mergeCell ref="C73:E73"/>
    <mergeCell ref="F73:G73"/>
    <mergeCell ref="C74:E74"/>
    <mergeCell ref="F74:G74"/>
    <mergeCell ref="H74:N74"/>
    <mergeCell ref="O74:P74"/>
    <mergeCell ref="H73:N73"/>
    <mergeCell ref="O73:P73"/>
    <mergeCell ref="Q81:S81"/>
    <mergeCell ref="C81:E81"/>
    <mergeCell ref="F81:G81"/>
    <mergeCell ref="O78:P78"/>
    <mergeCell ref="Q78:S78"/>
    <mergeCell ref="A78:B78"/>
    <mergeCell ref="A73:B73"/>
    <mergeCell ref="Q73:S73"/>
    <mergeCell ref="Q82:S82"/>
    <mergeCell ref="Q83:S83"/>
    <mergeCell ref="H85:N85"/>
    <mergeCell ref="O85:P85"/>
    <mergeCell ref="H86:N86"/>
    <mergeCell ref="C89:E89"/>
    <mergeCell ref="F89:G89"/>
    <mergeCell ref="Q89:S89"/>
    <mergeCell ref="C85:E85"/>
    <mergeCell ref="F85:G85"/>
    <mergeCell ref="C86:E86"/>
    <mergeCell ref="F86:G86"/>
    <mergeCell ref="Q79:S79"/>
    <mergeCell ref="H81:N81"/>
    <mergeCell ref="O81:P81"/>
    <mergeCell ref="A80:B80"/>
    <mergeCell ref="C80:E80"/>
    <mergeCell ref="F80:G80"/>
    <mergeCell ref="H80:N80"/>
    <mergeCell ref="O80:P80"/>
    <mergeCell ref="Q80:S80"/>
    <mergeCell ref="A81:B81"/>
    <mergeCell ref="A85:B85"/>
    <mergeCell ref="Q85:S85"/>
    <mergeCell ref="A79:B79"/>
    <mergeCell ref="C79:E79"/>
    <mergeCell ref="F79:G79"/>
    <mergeCell ref="H79:N79"/>
    <mergeCell ref="O79:P79"/>
    <mergeCell ref="A84:B84"/>
    <mergeCell ref="C84:E84"/>
    <mergeCell ref="F84:G84"/>
  </mergeCells>
  <phoneticPr fontId="2"/>
  <pageMargins left="0.22117742848348249" right="0" top="0.5" bottom="0.5" header="0" footer="0"/>
  <pageSetup paperSize="9" scale="70"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sample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原田</dc:creator>
  <cp:lastModifiedBy>原田</cp:lastModifiedBy>
  <dcterms:created xsi:type="dcterms:W3CDTF">2025-10-20T10:42:41Z</dcterms:created>
  <dcterms:modified xsi:type="dcterms:W3CDTF">2025-12-17T02:24:37Z</dcterms:modified>
</cp:coreProperties>
</file>